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er\Documents\07_tamenHP_R504\tamenteki\material\youshiki\"/>
    </mc:Choice>
  </mc:AlternateContent>
  <xr:revisionPtr revIDLastSave="0" documentId="13_ncr:1_{23BF3152-F791-4380-8760-B72C28553EDE}" xr6:coauthVersionLast="47" xr6:coauthVersionMax="47" xr10:uidLastSave="{00000000-0000-0000-0000-000000000000}"/>
  <bookViews>
    <workbookView xWindow="-120" yWindow="-120" windowWidth="29040" windowHeight="15840" xr2:uid="{110B54C0-FD2E-4291-9918-4F643B66B209}"/>
  </bookViews>
  <sheets>
    <sheet name="3金銭出納簿（様式第19号）" sheetId="1" r:id="rId1"/>
    <sheet name="5実施状況整理票（様式21別紙１）" sheetId="2" r:id="rId2"/>
  </sheets>
  <definedNames>
    <definedName name="_xlnm.Print_Area" localSheetId="0">'3金銭出納簿（様式第19号）'!$A$1:$V$46</definedName>
    <definedName name="_xlnm.Print_Area" localSheetId="1">'5実施状況整理票（様式21別紙１）'!$A$1:$AH$16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9" i="2" l="1"/>
  <c r="AC9" i="2"/>
  <c r="AD9" i="2"/>
  <c r="S46" i="1"/>
  <c r="O46" i="1"/>
  <c r="K46" i="1"/>
  <c r="F46" i="1"/>
  <c r="S45" i="1"/>
  <c r="O45" i="1"/>
  <c r="K45" i="1"/>
  <c r="F45" i="1"/>
  <c r="Q43" i="1"/>
  <c r="O9" i="2" s="1"/>
  <c r="Q42" i="1"/>
  <c r="N9" i="2" s="1"/>
  <c r="R41" i="1"/>
  <c r="Q41" i="1"/>
  <c r="P41" i="1"/>
  <c r="O41" i="1"/>
  <c r="N41" i="1"/>
  <c r="AB9" i="2" s="1"/>
  <c r="M41" i="1"/>
  <c r="L41" i="1"/>
  <c r="K41" i="1"/>
  <c r="AF9" i="2" l="1"/>
  <c r="AE9" i="2"/>
  <c r="R42" i="1"/>
  <c r="W9" i="2" s="1"/>
  <c r="R43" i="1"/>
  <c r="X9" i="2" s="1"/>
  <c r="K42" i="1"/>
  <c r="Q44" i="1"/>
  <c r="N42" i="1"/>
  <c r="M43" i="1" s="1"/>
  <c r="T9" i="2" s="1"/>
  <c r="U9" i="2" l="1"/>
  <c r="S9" i="2" s="1"/>
  <c r="AA9" i="2"/>
  <c r="S4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河合</author>
    <author>hayami</author>
  </authors>
  <commentList>
    <comment ref="R9" authorId="0" shapeId="0" xr:uid="{4837E1E4-93C7-4C46-809D-E17D447F4135}">
      <text>
        <r>
          <rPr>
            <b/>
            <sz val="9"/>
            <color indexed="81"/>
            <rFont val="MS P ゴシック"/>
            <family val="3"/>
            <charset val="128"/>
          </rPr>
          <t>「有」か
「無」を
選択</t>
        </r>
      </text>
    </comment>
    <comment ref="V9" authorId="1" shapeId="0" xr:uid="{369BF0A3-B2F9-412E-AA4B-E4FCEAAD10F6}">
      <text>
        <r>
          <rPr>
            <b/>
            <sz val="10"/>
            <color indexed="81"/>
            <rFont val="MS P ゴシック"/>
            <family val="3"/>
            <charset val="128"/>
          </rPr>
          <t>採択決定通知を参考に国交付金のうち資機材以外の計を記入</t>
        </r>
      </text>
    </comment>
    <comment ref="Y9" authorId="1" shapeId="0" xr:uid="{79F2B5D4-863F-41AE-A57B-DE0B5D9D1089}">
      <text>
        <r>
          <rPr>
            <b/>
            <sz val="10"/>
            <color indexed="81"/>
            <rFont val="MS P ゴシック"/>
            <family val="3"/>
            <charset val="128"/>
          </rPr>
          <t>採択決定通知を参考に県・市町支援金をそれぞれ記入</t>
        </r>
      </text>
    </comment>
  </commentList>
</comments>
</file>

<file path=xl/sharedStrings.xml><?xml version="1.0" encoding="utf-8"?>
<sst xmlns="http://schemas.openxmlformats.org/spreadsheetml/2006/main" count="87" uniqueCount="81">
  <si>
    <t>日付
（通帳）</t>
    <rPh sb="0" eb="2">
      <t>ヒヅケ</t>
    </rPh>
    <rPh sb="4" eb="6">
      <t>ツウチョウ</t>
    </rPh>
    <phoneticPr fontId="7"/>
  </si>
  <si>
    <t>タイプ</t>
    <phoneticPr fontId="7"/>
  </si>
  <si>
    <t>内容</t>
    <rPh sb="0" eb="2">
      <t>ナイヨウ</t>
    </rPh>
    <phoneticPr fontId="7"/>
  </si>
  <si>
    <t>支出（円）</t>
    <rPh sb="0" eb="2">
      <t>シシュツ</t>
    </rPh>
    <rPh sb="3" eb="4">
      <t>エン</t>
    </rPh>
    <phoneticPr fontId="7"/>
  </si>
  <si>
    <t>資機材購入費のうち交付金充当額</t>
    <rPh sb="0" eb="3">
      <t>シキザイ</t>
    </rPh>
    <rPh sb="3" eb="5">
      <t>コウニュウ</t>
    </rPh>
    <rPh sb="5" eb="6">
      <t>ヒ</t>
    </rPh>
    <rPh sb="9" eb="12">
      <t>コウフキン</t>
    </rPh>
    <rPh sb="12" eb="14">
      <t>ジュウトウ</t>
    </rPh>
    <rPh sb="14" eb="15">
      <t>ガク</t>
    </rPh>
    <phoneticPr fontId="7"/>
  </si>
  <si>
    <t>領収書等
番号</t>
    <rPh sb="0" eb="3">
      <t>リョウシュウショ</t>
    </rPh>
    <rPh sb="3" eb="4">
      <t>ナド</t>
    </rPh>
    <rPh sb="5" eb="7">
      <t>バンゴウ</t>
    </rPh>
    <phoneticPr fontId="7"/>
  </si>
  <si>
    <t>活動実施日
（領収日）</t>
    <rPh sb="0" eb="2">
      <t>カツドウ</t>
    </rPh>
    <rPh sb="2" eb="4">
      <t>ジッシ</t>
    </rPh>
    <rPh sb="4" eb="5">
      <t>ビ</t>
    </rPh>
    <rPh sb="7" eb="10">
      <t>リョウシュウビ</t>
    </rPh>
    <phoneticPr fontId="7"/>
  </si>
  <si>
    <t>備　　考
（財産の保管場所）</t>
    <rPh sb="0" eb="1">
      <t>ビ</t>
    </rPh>
    <rPh sb="3" eb="4">
      <t>コウ</t>
    </rPh>
    <rPh sb="6" eb="8">
      <t>ザイサン</t>
    </rPh>
    <rPh sb="9" eb="11">
      <t>ホカン</t>
    </rPh>
    <rPh sb="11" eb="13">
      <t>バショ</t>
    </rPh>
    <phoneticPr fontId="7"/>
  </si>
  <si>
    <t>人件費</t>
    <rPh sb="0" eb="3">
      <t>ジンケンヒ</t>
    </rPh>
    <phoneticPr fontId="7"/>
  </si>
  <si>
    <t>委託費</t>
    <rPh sb="0" eb="2">
      <t>イタク</t>
    </rPh>
    <rPh sb="2" eb="3">
      <t>ヒ</t>
    </rPh>
    <phoneticPr fontId="7"/>
  </si>
  <si>
    <t>その他</t>
    <rPh sb="2" eb="3">
      <t>タ</t>
    </rPh>
    <phoneticPr fontId="7"/>
  </si>
  <si>
    <t>資機材の
購入等</t>
    <rPh sb="0" eb="3">
      <t>シキザイ</t>
    </rPh>
    <rPh sb="5" eb="7">
      <t>コウニュウ</t>
    </rPh>
    <rPh sb="7" eb="8">
      <t>ナド</t>
    </rPh>
    <phoneticPr fontId="7"/>
  </si>
  <si>
    <t>資機材以外交付金等</t>
    <rPh sb="0" eb="3">
      <t>シキザイ</t>
    </rPh>
    <rPh sb="3" eb="5">
      <t>イガイ</t>
    </rPh>
    <rPh sb="5" eb="8">
      <t>コウフキン</t>
    </rPh>
    <rPh sb="8" eb="9">
      <t>ナド</t>
    </rPh>
    <phoneticPr fontId="7"/>
  </si>
  <si>
    <t>支出計</t>
    <rPh sb="0" eb="2">
      <t>シシュツ</t>
    </rPh>
    <rPh sb="2" eb="3">
      <t>ケイ</t>
    </rPh>
    <phoneticPr fontId="7"/>
  </si>
  <si>
    <t>1/2</t>
    <phoneticPr fontId="7"/>
  </si>
  <si>
    <t>自己負担額</t>
    <rPh sb="0" eb="2">
      <t>ジコ</t>
    </rPh>
    <rPh sb="2" eb="4">
      <t>フタン</t>
    </rPh>
    <rPh sb="4" eb="5">
      <t>ガク</t>
    </rPh>
    <phoneticPr fontId="7"/>
  </si>
  <si>
    <t>1/3</t>
    <phoneticPr fontId="7"/>
  </si>
  <si>
    <t>資機材の自己負担</t>
    <rPh sb="0" eb="3">
      <t>シキザイ</t>
    </rPh>
    <rPh sb="4" eb="6">
      <t>ジコ</t>
    </rPh>
    <rPh sb="6" eb="8">
      <t>フタン</t>
    </rPh>
    <phoneticPr fontId="7"/>
  </si>
  <si>
    <t>取組に対する負担</t>
    <rPh sb="0" eb="2">
      <t>トリクミ</t>
    </rPh>
    <rPh sb="3" eb="4">
      <t>タイ</t>
    </rPh>
    <rPh sb="6" eb="8">
      <t>フタン</t>
    </rPh>
    <phoneticPr fontId="7"/>
  </si>
  <si>
    <t>タイプ毎
支出</t>
    <rPh sb="3" eb="4">
      <t>ゴト</t>
    </rPh>
    <rPh sb="5" eb="7">
      <t>シシュツ</t>
    </rPh>
    <phoneticPr fontId="7"/>
  </si>
  <si>
    <t>活動推進費</t>
    <rPh sb="0" eb="2">
      <t>カツドウ</t>
    </rPh>
    <rPh sb="2" eb="4">
      <t>スイシン</t>
    </rPh>
    <rPh sb="4" eb="5">
      <t>ヒ</t>
    </rPh>
    <phoneticPr fontId="7"/>
  </si>
  <si>
    <t>地域環境保全（里山林）</t>
    <rPh sb="0" eb="2">
      <t>チイキ</t>
    </rPh>
    <rPh sb="2" eb="4">
      <t>カンキョウ</t>
    </rPh>
    <rPh sb="4" eb="6">
      <t>ホゼン</t>
    </rPh>
    <rPh sb="7" eb="9">
      <t>サトヤマ</t>
    </rPh>
    <rPh sb="9" eb="10">
      <t>リン</t>
    </rPh>
    <phoneticPr fontId="7"/>
  </si>
  <si>
    <t>地域環境保全（侵入竹）</t>
    <rPh sb="0" eb="2">
      <t>チイキ</t>
    </rPh>
    <rPh sb="2" eb="4">
      <t>カンキョウ</t>
    </rPh>
    <rPh sb="4" eb="6">
      <t>ホゼン</t>
    </rPh>
    <rPh sb="7" eb="9">
      <t>シンニュウ</t>
    </rPh>
    <rPh sb="9" eb="10">
      <t>タケ</t>
    </rPh>
    <phoneticPr fontId="7"/>
  </si>
  <si>
    <t>森林資源利用</t>
    <rPh sb="0" eb="4">
      <t>シンリンシゲン</t>
    </rPh>
    <rPh sb="4" eb="6">
      <t>リヨウ</t>
    </rPh>
    <phoneticPr fontId="7"/>
  </si>
  <si>
    <t>森林機能強化</t>
    <rPh sb="0" eb="2">
      <t>シンリン</t>
    </rPh>
    <rPh sb="2" eb="4">
      <t>キノウ</t>
    </rPh>
    <rPh sb="4" eb="6">
      <t>キョウカ</t>
    </rPh>
    <phoneticPr fontId="7"/>
  </si>
  <si>
    <t>関係人口創出・維持</t>
    <rPh sb="0" eb="6">
      <t>カンケイジンコウソウシュツ</t>
    </rPh>
    <rPh sb="7" eb="9">
      <t>イジ</t>
    </rPh>
    <phoneticPr fontId="7"/>
  </si>
  <si>
    <t>資機材・施設の整備（1/2）</t>
    <phoneticPr fontId="7"/>
  </si>
  <si>
    <t>資機材・施設の整備（1/3）</t>
    <phoneticPr fontId="7"/>
  </si>
  <si>
    <t>２：関係人口創出・維持タイプに該当する場合は「1」を記入すること。</t>
    <phoneticPr fontId="4"/>
  </si>
  <si>
    <t>１：支出については自己負担額を含めた額を記載すること。</t>
    <rPh sb="2" eb="4">
      <t>シシュツ</t>
    </rPh>
    <rPh sb="9" eb="11">
      <t>ジコ</t>
    </rPh>
    <rPh sb="11" eb="13">
      <t>フタン</t>
    </rPh>
    <rPh sb="13" eb="14">
      <t>ガク</t>
    </rPh>
    <rPh sb="15" eb="16">
      <t>フク</t>
    </rPh>
    <rPh sb="18" eb="19">
      <t>ガク</t>
    </rPh>
    <rPh sb="20" eb="22">
      <t>キサイ</t>
    </rPh>
    <phoneticPr fontId="14"/>
  </si>
  <si>
    <t>ひょうご森林林業協同組合連合会</t>
    <rPh sb="4" eb="15">
      <t>シンリンリンギョウキョウドウクミアイレンゴウカイ</t>
    </rPh>
    <phoneticPr fontId="4"/>
  </si>
  <si>
    <t>兵庫県</t>
    <rPh sb="0" eb="3">
      <t>ヒョウゴケン</t>
    </rPh>
    <phoneticPr fontId="4"/>
  </si>
  <si>
    <t>交付率
1/3以内</t>
    <rPh sb="0" eb="3">
      <t>コウフリツ</t>
    </rPh>
    <rPh sb="7" eb="9">
      <t>イナイ</t>
    </rPh>
    <phoneticPr fontId="14"/>
  </si>
  <si>
    <t>交付率
1/2以内</t>
    <rPh sb="0" eb="3">
      <t>コウフリツ</t>
    </rPh>
    <rPh sb="7" eb="9">
      <t>イナイ</t>
    </rPh>
    <phoneticPr fontId="14"/>
  </si>
  <si>
    <t>市町村の支援額</t>
    <rPh sb="0" eb="3">
      <t>シチョウソン</t>
    </rPh>
    <rPh sb="4" eb="6">
      <t>シエン</t>
    </rPh>
    <rPh sb="6" eb="7">
      <t>ガク</t>
    </rPh>
    <phoneticPr fontId="14"/>
  </si>
  <si>
    <t>都道府県の支援額</t>
    <rPh sb="0" eb="4">
      <t>トドウフケン</t>
    </rPh>
    <rPh sb="5" eb="7">
      <t>シエン</t>
    </rPh>
    <rPh sb="7" eb="8">
      <t>ガク</t>
    </rPh>
    <phoneticPr fontId="14"/>
  </si>
  <si>
    <t>資機材・施設の整備に対する交付金</t>
    <rPh sb="0" eb="3">
      <t>シキザイ</t>
    </rPh>
    <rPh sb="4" eb="6">
      <t>シセツ</t>
    </rPh>
    <rPh sb="7" eb="9">
      <t>セイビ</t>
    </rPh>
    <rPh sb="10" eb="11">
      <t>タイ</t>
    </rPh>
    <rPh sb="13" eb="16">
      <t>コウフキン</t>
    </rPh>
    <phoneticPr fontId="14"/>
  </si>
  <si>
    <t>取組に対する交付金</t>
    <rPh sb="0" eb="2">
      <t>トリクミ</t>
    </rPh>
    <rPh sb="3" eb="4">
      <t>タイ</t>
    </rPh>
    <rPh sb="6" eb="9">
      <t>コウフキン</t>
    </rPh>
    <phoneticPr fontId="14"/>
  </si>
  <si>
    <t>資機材・施設の整備</t>
    <rPh sb="0" eb="3">
      <t>シキザイ</t>
    </rPh>
    <rPh sb="4" eb="6">
      <t>シセツ</t>
    </rPh>
    <rPh sb="7" eb="9">
      <t>セイビ</t>
    </rPh>
    <phoneticPr fontId="14"/>
  </si>
  <si>
    <t>その他</t>
    <rPh sb="2" eb="3">
      <t>タ</t>
    </rPh>
    <phoneticPr fontId="14"/>
  </si>
  <si>
    <t>委託料</t>
    <rPh sb="0" eb="3">
      <t>イタクリョウ</t>
    </rPh>
    <phoneticPr fontId="14"/>
  </si>
  <si>
    <t>人件費</t>
    <rPh sb="0" eb="3">
      <t>ジンケンヒ</t>
    </rPh>
    <phoneticPr fontId="14"/>
  </si>
  <si>
    <t>合計</t>
    <rPh sb="0" eb="2">
      <t>ゴウケイ</t>
    </rPh>
    <phoneticPr fontId="14"/>
  </si>
  <si>
    <t>地方分</t>
    <rPh sb="0" eb="2">
      <t>チホウ</t>
    </rPh>
    <rPh sb="2" eb="3">
      <t>ブン</t>
    </rPh>
    <phoneticPr fontId="14"/>
  </si>
  <si>
    <t>国庫分</t>
    <rPh sb="0" eb="2">
      <t>コッコ</t>
    </rPh>
    <rPh sb="2" eb="3">
      <t>ブン</t>
    </rPh>
    <phoneticPr fontId="14"/>
  </si>
  <si>
    <t>小計</t>
    <rPh sb="0" eb="2">
      <t>ショウケイ</t>
    </rPh>
    <phoneticPr fontId="14"/>
  </si>
  <si>
    <t>自己負担額</t>
    <rPh sb="0" eb="2">
      <t>ジコ</t>
    </rPh>
    <rPh sb="2" eb="4">
      <t>フタン</t>
    </rPh>
    <rPh sb="4" eb="5">
      <t>ガク</t>
    </rPh>
    <phoneticPr fontId="14"/>
  </si>
  <si>
    <t>侵入竹除去・竹林整備　</t>
    <rPh sb="0" eb="2">
      <t>シンニュウ</t>
    </rPh>
    <rPh sb="2" eb="3">
      <t>チク</t>
    </rPh>
    <rPh sb="3" eb="5">
      <t>ジョキョ</t>
    </rPh>
    <rPh sb="6" eb="8">
      <t>チクリン</t>
    </rPh>
    <rPh sb="8" eb="10">
      <t>セイビ</t>
    </rPh>
    <phoneticPr fontId="14"/>
  </si>
  <si>
    <t>里山林保全</t>
    <rPh sb="0" eb="2">
      <t>サトヤマ</t>
    </rPh>
    <rPh sb="2" eb="3">
      <t>リン</t>
    </rPh>
    <rPh sb="3" eb="5">
      <t>ホゼン</t>
    </rPh>
    <phoneticPr fontId="14"/>
  </si>
  <si>
    <t>支出</t>
    <rPh sb="0" eb="2">
      <t>シシュツ</t>
    </rPh>
    <phoneticPr fontId="14"/>
  </si>
  <si>
    <t>収入</t>
    <rPh sb="0" eb="2">
      <t>シュウニュウ</t>
    </rPh>
    <phoneticPr fontId="14"/>
  </si>
  <si>
    <t>資機材・施設の整備(円)</t>
    <rPh sb="0" eb="3">
      <t>シキザイ</t>
    </rPh>
    <rPh sb="4" eb="6">
      <t>シセツ</t>
    </rPh>
    <rPh sb="7" eb="9">
      <t>セイビ</t>
    </rPh>
    <rPh sb="10" eb="11">
      <t>エン</t>
    </rPh>
    <phoneticPr fontId="14"/>
  </si>
  <si>
    <t>当該年度に長期にわたり手入れをされていなかったと考えられる里山林を整備した面積</t>
    <rPh sb="0" eb="2">
      <t>トウガイ</t>
    </rPh>
    <rPh sb="2" eb="4">
      <t>ネンド</t>
    </rPh>
    <rPh sb="5" eb="7">
      <t>チョウキ</t>
    </rPh>
    <rPh sb="11" eb="13">
      <t>テイ</t>
    </rPh>
    <rPh sb="24" eb="25">
      <t>カンガ</t>
    </rPh>
    <rPh sb="29" eb="32">
      <t>サトヤマリン</t>
    </rPh>
    <rPh sb="33" eb="35">
      <t>セイビ</t>
    </rPh>
    <rPh sb="37" eb="39">
      <t>メンセキ</t>
    </rPh>
    <phoneticPr fontId="14"/>
  </si>
  <si>
    <t xml:space="preserve"> 間伐等(除伐、枝打ち含む)の実施面積</t>
    <rPh sb="1" eb="2">
      <t>カン</t>
    </rPh>
    <rPh sb="2" eb="3">
      <t>バツ</t>
    </rPh>
    <rPh sb="3" eb="4">
      <t>トウ</t>
    </rPh>
    <rPh sb="5" eb="6">
      <t>ジョ</t>
    </rPh>
    <rPh sb="6" eb="7">
      <t>バツ</t>
    </rPh>
    <rPh sb="8" eb="10">
      <t>エダウ</t>
    </rPh>
    <rPh sb="11" eb="12">
      <t>フク</t>
    </rPh>
    <rPh sb="15" eb="17">
      <t>ジッシ</t>
    </rPh>
    <rPh sb="17" eb="19">
      <t>メンセキ</t>
    </rPh>
    <phoneticPr fontId="14"/>
  </si>
  <si>
    <t>関係人口創出・維持タイプ（該当の有無）</t>
    <rPh sb="0" eb="2">
      <t>カンケイ</t>
    </rPh>
    <rPh sb="2" eb="4">
      <t>ジンコウ</t>
    </rPh>
    <rPh sb="4" eb="6">
      <t>ソウシュツ</t>
    </rPh>
    <rPh sb="7" eb="9">
      <t>イジ</t>
    </rPh>
    <rPh sb="13" eb="15">
      <t>ガイトウ</t>
    </rPh>
    <rPh sb="16" eb="18">
      <t>ウム</t>
    </rPh>
    <phoneticPr fontId="14"/>
  </si>
  <si>
    <t>森林機能強化タイプ</t>
    <rPh sb="0" eb="2">
      <t>シンリン</t>
    </rPh>
    <rPh sb="2" eb="4">
      <t>キノウ</t>
    </rPh>
    <rPh sb="4" eb="6">
      <t>キョウカ</t>
    </rPh>
    <phoneticPr fontId="14"/>
  </si>
  <si>
    <t>森林資源利用タイプ</t>
    <rPh sb="0" eb="2">
      <t>シンリン</t>
    </rPh>
    <rPh sb="2" eb="4">
      <t>シゲン</t>
    </rPh>
    <rPh sb="4" eb="6">
      <t>リヨウ</t>
    </rPh>
    <phoneticPr fontId="14"/>
  </si>
  <si>
    <t>地域環境保全タイプ</t>
    <rPh sb="0" eb="2">
      <t>チイキ</t>
    </rPh>
    <rPh sb="2" eb="4">
      <t>カンキョウ</t>
    </rPh>
    <rPh sb="4" eb="6">
      <t>ホゼン</t>
    </rPh>
    <phoneticPr fontId="14"/>
  </si>
  <si>
    <t>備考</t>
    <rPh sb="0" eb="2">
      <t>ビコウ</t>
    </rPh>
    <phoneticPr fontId="14"/>
  </si>
  <si>
    <t>交付金の使途（円）</t>
    <rPh sb="0" eb="3">
      <t>コウフキン</t>
    </rPh>
    <rPh sb="4" eb="6">
      <t>シト</t>
    </rPh>
    <rPh sb="7" eb="8">
      <t>エン</t>
    </rPh>
    <phoneticPr fontId="14"/>
  </si>
  <si>
    <t>地域外関係者の参加者数（延べ人数）</t>
    <rPh sb="0" eb="2">
      <t>チイキ</t>
    </rPh>
    <rPh sb="2" eb="3">
      <t>ガイ</t>
    </rPh>
    <rPh sb="3" eb="6">
      <t>カンケイシャ</t>
    </rPh>
    <rPh sb="7" eb="10">
      <t>サンカシャ</t>
    </rPh>
    <rPh sb="10" eb="11">
      <t>スウ</t>
    </rPh>
    <rPh sb="12" eb="13">
      <t>ノ</t>
    </rPh>
    <rPh sb="14" eb="16">
      <t>ニンズウ</t>
    </rPh>
    <phoneticPr fontId="4"/>
  </si>
  <si>
    <t>構成員(名)</t>
    <rPh sb="0" eb="3">
      <t>コウセイイン</t>
    </rPh>
    <rPh sb="4" eb="5">
      <t>メイ</t>
    </rPh>
    <phoneticPr fontId="14"/>
  </si>
  <si>
    <t>取組内容</t>
    <rPh sb="0" eb="2">
      <t>トリクミ</t>
    </rPh>
    <rPh sb="2" eb="4">
      <t>ナイヨウ</t>
    </rPh>
    <phoneticPr fontId="14"/>
  </si>
  <si>
    <t>活動組織名</t>
    <rPh sb="0" eb="2">
      <t>カツドウ</t>
    </rPh>
    <rPh sb="2" eb="5">
      <t>ソシキメイ</t>
    </rPh>
    <phoneticPr fontId="14"/>
  </si>
  <si>
    <t>対象森林所在市町村名</t>
    <rPh sb="0" eb="2">
      <t>タイショウ</t>
    </rPh>
    <rPh sb="2" eb="4">
      <t>シンリン</t>
    </rPh>
    <rPh sb="4" eb="6">
      <t>ショザイ</t>
    </rPh>
    <rPh sb="6" eb="9">
      <t>シチョウソン</t>
    </rPh>
    <rPh sb="9" eb="10">
      <t>メイ</t>
    </rPh>
    <phoneticPr fontId="14"/>
  </si>
  <si>
    <t>市町村名</t>
    <rPh sb="0" eb="3">
      <t>シチョウソン</t>
    </rPh>
    <rPh sb="3" eb="4">
      <t>メイ</t>
    </rPh>
    <phoneticPr fontId="14"/>
  </si>
  <si>
    <t>地域協議会名</t>
    <rPh sb="0" eb="2">
      <t>チイキ</t>
    </rPh>
    <rPh sb="2" eb="5">
      <t>キョウギカイ</t>
    </rPh>
    <rPh sb="5" eb="6">
      <t>メイ</t>
    </rPh>
    <phoneticPr fontId="14"/>
  </si>
  <si>
    <t>都道府県名</t>
    <rPh sb="0" eb="4">
      <t>トドウフケン</t>
    </rPh>
    <rPh sb="4" eb="5">
      <t>メイ</t>
    </rPh>
    <phoneticPr fontId="14"/>
  </si>
  <si>
    <t>実施状況整理票</t>
    <rPh sb="0" eb="2">
      <t>ジッシ</t>
    </rPh>
    <rPh sb="2" eb="4">
      <t>ジョウキョウ</t>
    </rPh>
    <rPh sb="4" eb="6">
      <t>セイリ</t>
    </rPh>
    <rPh sb="6" eb="7">
      <t>ヒョウ</t>
    </rPh>
    <phoneticPr fontId="14"/>
  </si>
  <si>
    <t>（別紙３ 様式第19号）</t>
    <rPh sb="1" eb="3">
      <t>ベッシ</t>
    </rPh>
    <phoneticPr fontId="4"/>
  </si>
  <si>
    <t>令和6年度森林・山村多面的機能発揮対策交付金（金銭出納簿）</t>
    <rPh sb="0" eb="2">
      <t>レイワ</t>
    </rPh>
    <rPh sb="3" eb="7">
      <t>ネンドシンリン</t>
    </rPh>
    <rPh sb="8" eb="22">
      <t>サンソンタメンテキキノウハッキタイサクコウフキン</t>
    </rPh>
    <rPh sb="23" eb="28">
      <t>キンセンスイトウボ</t>
    </rPh>
    <phoneticPr fontId="7"/>
  </si>
  <si>
    <t>（別紙３　様式第21号　別紙１）</t>
    <rPh sb="1" eb="3">
      <t>ベッシ</t>
    </rPh>
    <rPh sb="10" eb="11">
      <t>ゴウ</t>
    </rPh>
    <phoneticPr fontId="14"/>
  </si>
  <si>
    <t>有</t>
    <rPh sb="0" eb="1">
      <t>ア</t>
    </rPh>
    <phoneticPr fontId="4"/>
  </si>
  <si>
    <t>無</t>
    <rPh sb="0" eb="1">
      <t>ナシ</t>
    </rPh>
    <phoneticPr fontId="4"/>
  </si>
  <si>
    <t>①森林施業、②侵入竹の伐採・除去・利活用、③森林資源の活用、④森林生態、植生、⑤関係人口、⑥組織づくり、⑦安全管理、⑧その他</t>
  </si>
  <si>
    <t>内容：</t>
    <rPh sb="0" eb="2">
      <t>ナイヨウ</t>
    </rPh>
    <phoneticPr fontId="4"/>
  </si>
  <si>
    <r>
      <t xml:space="preserve">収入
</t>
    </r>
    <r>
      <rPr>
        <sz val="9"/>
        <color theme="1"/>
        <rFont val="ＭＳ ゴシック"/>
        <family val="3"/>
        <charset val="128"/>
      </rPr>
      <t>（交付金＋支援金）</t>
    </r>
    <r>
      <rPr>
        <sz val="10"/>
        <color theme="1"/>
        <rFont val="ＭＳ ゴシック"/>
        <family val="3"/>
        <charset val="128"/>
      </rPr>
      <t xml:space="preserve">
（円）</t>
    </r>
    <rPh sb="0" eb="2">
      <t>シュウニュウ</t>
    </rPh>
    <rPh sb="4" eb="7">
      <t>コウフキン</t>
    </rPh>
    <rPh sb="8" eb="11">
      <t>シエンキン</t>
    </rPh>
    <rPh sb="14" eb="15">
      <t>エン</t>
    </rPh>
    <phoneticPr fontId="7"/>
  </si>
  <si>
    <r>
      <t xml:space="preserve">収入
</t>
    </r>
    <r>
      <rPr>
        <sz val="9"/>
        <color theme="1"/>
        <rFont val="ＭＳ ゴシック"/>
        <family val="3"/>
        <charset val="128"/>
      </rPr>
      <t>(自己資金等)</t>
    </r>
    <r>
      <rPr>
        <sz val="11"/>
        <color theme="1"/>
        <rFont val="ＭＳ ゴシック"/>
        <family val="3"/>
        <charset val="128"/>
      </rPr>
      <t xml:space="preserve">
（円）</t>
    </r>
    <rPh sb="0" eb="2">
      <t>シュウニュウ</t>
    </rPh>
    <rPh sb="4" eb="6">
      <t>ジコ</t>
    </rPh>
    <rPh sb="6" eb="8">
      <t>シキン</t>
    </rPh>
    <rPh sb="8" eb="9">
      <t>ナド</t>
    </rPh>
    <rPh sb="12" eb="13">
      <t>エン</t>
    </rPh>
    <phoneticPr fontId="7"/>
  </si>
  <si>
    <r>
      <t xml:space="preserve">立替
</t>
    </r>
    <r>
      <rPr>
        <sz val="9"/>
        <color theme="1"/>
        <rFont val="ＭＳ ゴシック"/>
        <family val="3"/>
        <charset val="128"/>
      </rPr>
      <t>(借入金等)</t>
    </r>
    <r>
      <rPr>
        <sz val="11"/>
        <color theme="1"/>
        <rFont val="ＭＳ ゴシック"/>
        <family val="3"/>
        <charset val="128"/>
      </rPr>
      <t xml:space="preserve">
（円）</t>
    </r>
    <rPh sb="0" eb="2">
      <t>タテカエ</t>
    </rPh>
    <rPh sb="4" eb="6">
      <t>カリイレ</t>
    </rPh>
    <rPh sb="6" eb="7">
      <t>キン</t>
    </rPh>
    <rPh sb="7" eb="8">
      <t>ナド</t>
    </rPh>
    <rPh sb="11" eb="12">
      <t>エン</t>
    </rPh>
    <phoneticPr fontId="7"/>
  </si>
  <si>
    <t>アドバイザーの活用の有無
（有の場合は下段の①～⑧に○）</t>
    <rPh sb="7" eb="9">
      <t>カツヨウ</t>
    </rPh>
    <rPh sb="10" eb="12">
      <t>ウム</t>
    </rPh>
    <rPh sb="14" eb="15">
      <t>ア</t>
    </rPh>
    <rPh sb="16" eb="18">
      <t>バアイ</t>
    </rPh>
    <rPh sb="19" eb="21">
      <t>ゲダン</t>
    </rPh>
    <phoneticPr fontId="4"/>
  </si>
  <si>
    <t>３：アドバイザーを活用した場合は、①～⑧の指導・助言の内容を記入すること。（複数回活用した場合は複数記載）</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</si>
</sst>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0;[Red]\-#,##0.0"/>
  </numFmts>
  <fonts count="23">
    <font>
      <sz val="11"/>
      <color theme="1"/>
      <name val="游ゴシック"/>
      <family val="2"/>
      <scheme val="minor"/>
    </font>
    <font>
      <sz val="11"/>
      <color theme="1"/>
      <name val="游ゴシック"/>
      <family val="2"/>
      <charset val="128"/>
      <scheme val="minor"/>
    </font>
    <font>
      <sz val="11"/>
      <color theme="1"/>
      <name val="游ゴシック"/>
      <family val="2"/>
      <scheme val="minor"/>
    </font>
    <font>
      <sz val="11"/>
      <color theme="1"/>
      <name val="ＭＳ ゴシック"/>
      <family val="3"/>
      <charset val="128"/>
    </font>
    <font>
      <sz val="6"/>
      <name val="游ゴシック"/>
      <family val="3"/>
      <charset val="128"/>
      <scheme val="minor"/>
    </font>
    <font>
      <sz val="14"/>
      <color theme="1"/>
      <name val="ＭＳ ゴシック"/>
      <family val="3"/>
      <charset val="128"/>
    </font>
    <font>
      <sz val="18"/>
      <color theme="1"/>
      <name val="ＭＳ ゴシック"/>
      <family val="3"/>
      <charset val="128"/>
    </font>
    <font>
      <sz val="6"/>
      <name val="ＭＳ ゴシック"/>
      <family val="2"/>
      <charset val="128"/>
    </font>
    <font>
      <sz val="12"/>
      <color theme="1"/>
      <name val="ＭＳ ゴシック"/>
      <family val="3"/>
      <charset val="128"/>
    </font>
    <font>
      <sz val="10"/>
      <color theme="1"/>
      <name val="ＭＳ ゴシック"/>
      <family val="3"/>
      <charset val="128"/>
    </font>
    <font>
      <sz val="11"/>
      <name val="ＭＳ ゴシック"/>
      <family val="3"/>
      <charset val="128"/>
    </font>
    <font>
      <sz val="11"/>
      <color theme="1"/>
      <name val="ＭＳ 明朝"/>
      <family val="1"/>
      <charset val="128"/>
    </font>
    <font>
      <sz val="11"/>
      <name val="ＭＳ 明朝"/>
      <family val="1"/>
      <charset val="128"/>
    </font>
    <font>
      <sz val="10"/>
      <name val="ＭＳ 明朝"/>
      <family val="1"/>
      <charset val="128"/>
    </font>
    <font>
      <sz val="6"/>
      <name val="游ゴシック"/>
      <family val="2"/>
      <charset val="128"/>
      <scheme val="minor"/>
    </font>
    <font>
      <sz val="9"/>
      <color theme="1"/>
      <name val="ＭＳ 明朝"/>
      <family val="1"/>
      <charset val="128"/>
    </font>
    <font>
      <sz val="9"/>
      <name val="ＭＳ Ｐゴシック"/>
      <family val="3"/>
      <charset val="128"/>
    </font>
    <font>
      <sz val="20"/>
      <name val="ＭＳ 明朝"/>
      <family val="1"/>
      <charset val="128"/>
    </font>
    <font>
      <sz val="12"/>
      <name val="ＭＳ 明朝"/>
      <family val="1"/>
      <charset val="128"/>
    </font>
    <font>
      <b/>
      <sz val="10"/>
      <color indexed="81"/>
      <name val="MS P ゴシック"/>
      <family val="3"/>
      <charset val="128"/>
    </font>
    <font>
      <b/>
      <sz val="9"/>
      <color indexed="81"/>
      <name val="MS P ゴシック"/>
      <family val="3"/>
      <charset val="128"/>
    </font>
    <font>
      <sz val="9"/>
      <color theme="1"/>
      <name val="ＭＳ ゴシック"/>
      <family val="3"/>
      <charset val="128"/>
    </font>
    <font>
      <sz val="10"/>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s>
  <cellStyleXfs count="4">
    <xf numFmtId="0" fontId="0" fillId="0" borderId="0"/>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19">
    <xf numFmtId="0" fontId="0" fillId="0" borderId="0" xfId="0"/>
    <xf numFmtId="0" fontId="3" fillId="2" borderId="0" xfId="0" applyFont="1" applyFill="1" applyAlignment="1">
      <alignment vertical="center"/>
    </xf>
    <xf numFmtId="0" fontId="3" fillId="0" borderId="0" xfId="0" applyFont="1" applyAlignment="1">
      <alignment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176" fontId="10" fillId="0" borderId="1" xfId="0" applyNumberFormat="1" applyFont="1" applyBorder="1" applyAlignment="1">
      <alignment horizontal="left" vertical="center"/>
    </xf>
    <xf numFmtId="0" fontId="3" fillId="0" borderId="1" xfId="0" applyFont="1" applyBorder="1" applyAlignment="1">
      <alignment horizontal="center" vertical="center"/>
    </xf>
    <xf numFmtId="3" fontId="10" fillId="0" borderId="1" xfId="0" applyNumberFormat="1" applyFont="1" applyBorder="1" applyAlignment="1">
      <alignment vertical="center"/>
    </xf>
    <xf numFmtId="38" fontId="10" fillId="0" borderId="1" xfId="1" applyFont="1" applyFill="1" applyBorder="1">
      <alignment vertical="center"/>
    </xf>
    <xf numFmtId="0" fontId="10" fillId="0" borderId="1" xfId="0" applyFont="1" applyBorder="1" applyAlignment="1">
      <alignment horizontal="center" vertical="center"/>
    </xf>
    <xf numFmtId="176" fontId="10" fillId="0" borderId="1" xfId="0" applyNumberFormat="1" applyFont="1" applyBorder="1" applyAlignment="1">
      <alignment vertical="center"/>
    </xf>
    <xf numFmtId="0" fontId="3" fillId="0" borderId="1" xfId="0" applyFont="1" applyBorder="1" applyAlignment="1">
      <alignment vertical="center" shrinkToFit="1"/>
    </xf>
    <xf numFmtId="38" fontId="3" fillId="0" borderId="12" xfId="1" applyFont="1" applyFill="1" applyBorder="1">
      <alignment vertical="center"/>
    </xf>
    <xf numFmtId="38" fontId="3" fillId="0" borderId="1" xfId="1" applyFont="1" applyFill="1" applyBorder="1">
      <alignment vertical="center"/>
    </xf>
    <xf numFmtId="38" fontId="3" fillId="0" borderId="1" xfId="1" applyFont="1" applyFill="1" applyBorder="1" applyAlignment="1">
      <alignment horizontal="right" vertical="center"/>
    </xf>
    <xf numFmtId="0" fontId="3" fillId="0" borderId="1" xfId="0" applyFont="1" applyBorder="1" applyAlignment="1">
      <alignment vertical="center"/>
    </xf>
    <xf numFmtId="56" fontId="3" fillId="0" borderId="1" xfId="0" applyNumberFormat="1" applyFont="1" applyBorder="1" applyAlignment="1">
      <alignment vertical="center"/>
    </xf>
    <xf numFmtId="56" fontId="3" fillId="0" borderId="12" xfId="0" applyNumberFormat="1" applyFont="1" applyBorder="1" applyAlignment="1">
      <alignment vertical="center"/>
    </xf>
    <xf numFmtId="0" fontId="3" fillId="0" borderId="12" xfId="0" applyFont="1" applyBorder="1" applyAlignment="1">
      <alignment horizontal="center" vertical="center"/>
    </xf>
    <xf numFmtId="38" fontId="3" fillId="0" borderId="12" xfId="1" applyFont="1" applyFill="1" applyBorder="1" applyAlignment="1">
      <alignment horizontal="right" vertical="center"/>
    </xf>
    <xf numFmtId="0" fontId="3" fillId="0" borderId="12" xfId="0" applyFont="1" applyBorder="1" applyAlignment="1">
      <alignment vertical="center"/>
    </xf>
    <xf numFmtId="0" fontId="3" fillId="0" borderId="12" xfId="0" applyFont="1" applyBorder="1" applyAlignment="1">
      <alignment vertical="center" shrinkToFit="1"/>
    </xf>
    <xf numFmtId="0" fontId="3" fillId="0" borderId="13" xfId="0" applyFont="1" applyBorder="1" applyAlignment="1">
      <alignment vertical="center"/>
    </xf>
    <xf numFmtId="0" fontId="3" fillId="0" borderId="13" xfId="0" applyFont="1" applyBorder="1" applyAlignment="1">
      <alignment horizontal="center" vertical="center"/>
    </xf>
    <xf numFmtId="38" fontId="3" fillId="0" borderId="13" xfId="1" applyFont="1" applyFill="1" applyBorder="1">
      <alignment vertical="center"/>
    </xf>
    <xf numFmtId="38" fontId="3" fillId="0" borderId="13" xfId="1" applyFont="1" applyFill="1" applyBorder="1" applyAlignment="1">
      <alignment horizontal="right" vertical="center"/>
    </xf>
    <xf numFmtId="0" fontId="3" fillId="0" borderId="13" xfId="0" applyFont="1" applyBorder="1" applyAlignment="1">
      <alignment vertical="center" shrinkToFit="1"/>
    </xf>
    <xf numFmtId="38" fontId="3" fillId="2" borderId="17" xfId="1" applyFont="1" applyFill="1" applyBorder="1">
      <alignment vertical="center"/>
    </xf>
    <xf numFmtId="0" fontId="3" fillId="2" borderId="17" xfId="0" applyFont="1" applyFill="1" applyBorder="1" applyAlignment="1">
      <alignment vertical="center"/>
    </xf>
    <xf numFmtId="0" fontId="10" fillId="2" borderId="3" xfId="0" applyFont="1" applyFill="1" applyBorder="1" applyAlignment="1">
      <alignment vertical="center"/>
    </xf>
    <xf numFmtId="38" fontId="10" fillId="2" borderId="0" xfId="0" applyNumberFormat="1" applyFont="1" applyFill="1" applyAlignment="1">
      <alignment vertical="center"/>
    </xf>
    <xf numFmtId="0" fontId="10" fillId="2" borderId="0" xfId="0" applyFont="1" applyFill="1" applyAlignment="1">
      <alignment horizontal="right" vertical="center"/>
    </xf>
    <xf numFmtId="0" fontId="10" fillId="2" borderId="0" xfId="0" applyFont="1" applyFill="1" applyAlignment="1">
      <alignment vertical="center"/>
    </xf>
    <xf numFmtId="38" fontId="10" fillId="2" borderId="0" xfId="1" applyFont="1" applyFill="1">
      <alignment vertical="center"/>
    </xf>
    <xf numFmtId="49" fontId="10" fillId="2" borderId="0" xfId="0" applyNumberFormat="1" applyFont="1" applyFill="1" applyAlignment="1">
      <alignment vertical="center"/>
    </xf>
    <xf numFmtId="38" fontId="10" fillId="2" borderId="0" xfId="0" applyNumberFormat="1" applyFont="1" applyFill="1" applyAlignment="1">
      <alignment vertical="center" shrinkToFit="1"/>
    </xf>
    <xf numFmtId="38" fontId="3" fillId="2" borderId="1" xfId="1" applyFont="1" applyFill="1" applyBorder="1" applyAlignment="1">
      <alignment horizontal="right" vertical="center"/>
    </xf>
    <xf numFmtId="38" fontId="3" fillId="2" borderId="1" xfId="1" applyFont="1" applyFill="1" applyBorder="1">
      <alignment vertical="center"/>
    </xf>
    <xf numFmtId="38" fontId="10" fillId="2" borderId="1" xfId="1" applyFont="1" applyFill="1" applyBorder="1" applyAlignment="1">
      <alignment horizontal="right" vertical="center"/>
    </xf>
    <xf numFmtId="38" fontId="3" fillId="0" borderId="1" xfId="1" applyFont="1" applyBorder="1">
      <alignment vertical="center"/>
    </xf>
    <xf numFmtId="0" fontId="11" fillId="0" borderId="0" xfId="2" applyFont="1">
      <alignment vertical="center"/>
    </xf>
    <xf numFmtId="0" fontId="12" fillId="0" borderId="0" xfId="2" applyFont="1">
      <alignment vertical="center"/>
    </xf>
    <xf numFmtId="0" fontId="13" fillId="0" borderId="0" xfId="2" applyFont="1">
      <alignment vertical="center"/>
    </xf>
    <xf numFmtId="0" fontId="13" fillId="0" borderId="3" xfId="2" applyFont="1" applyBorder="1">
      <alignment vertical="center"/>
    </xf>
    <xf numFmtId="0" fontId="15" fillId="0" borderId="0" xfId="2" applyFont="1">
      <alignment vertical="center"/>
    </xf>
    <xf numFmtId="0" fontId="13" fillId="0" borderId="1" xfId="2" applyFont="1" applyBorder="1">
      <alignment vertical="center"/>
    </xf>
    <xf numFmtId="38" fontId="13" fillId="0" borderId="1" xfId="3" applyFont="1" applyBorder="1">
      <alignment vertical="center"/>
    </xf>
    <xf numFmtId="38" fontId="13" fillId="0" borderId="1" xfId="3" applyFont="1" applyBorder="1" applyAlignment="1">
      <alignment horizontal="center" vertical="center"/>
    </xf>
    <xf numFmtId="177" fontId="13" fillId="0" borderId="1" xfId="3" applyNumberFormat="1" applyFont="1" applyBorder="1" applyAlignment="1">
      <alignment horizontal="center" vertical="center"/>
    </xf>
    <xf numFmtId="0" fontId="13" fillId="0" borderId="1" xfId="2" applyFont="1" applyBorder="1" applyAlignment="1">
      <alignment horizontal="center" vertical="center" textRotation="255"/>
    </xf>
    <xf numFmtId="0" fontId="13" fillId="0" borderId="1" xfId="2" applyFont="1" applyBorder="1" applyAlignment="1">
      <alignment horizontal="center" vertical="center" textRotation="255" shrinkToFit="1"/>
    </xf>
    <xf numFmtId="0" fontId="16" fillId="0" borderId="1" xfId="2" applyFont="1" applyBorder="1" applyAlignment="1">
      <alignment horizontal="center" vertical="center" wrapText="1"/>
    </xf>
    <xf numFmtId="0" fontId="16" fillId="0" borderId="17" xfId="2" applyFont="1" applyBorder="1" applyAlignment="1">
      <alignment horizontal="center" vertical="center" wrapText="1"/>
    </xf>
    <xf numFmtId="0" fontId="17" fillId="0" borderId="0" xfId="2" applyFont="1" applyAlignment="1">
      <alignment horizontal="center" vertical="center"/>
    </xf>
    <xf numFmtId="0" fontId="17" fillId="0" borderId="7" xfId="2" applyFont="1" applyBorder="1" applyAlignment="1">
      <alignment horizontal="center" vertical="center"/>
    </xf>
    <xf numFmtId="0" fontId="13" fillId="3" borderId="1" xfId="2" applyFont="1" applyFill="1" applyBorder="1" applyAlignment="1">
      <alignment horizontal="center" vertical="center" wrapText="1"/>
    </xf>
    <xf numFmtId="0" fontId="3" fillId="0" borderId="0" xfId="0" applyFont="1" applyAlignment="1">
      <alignment horizontal="left"/>
    </xf>
    <xf numFmtId="0" fontId="13" fillId="0" borderId="0" xfId="2" applyFont="1" applyAlignment="1">
      <alignment horizontal="center" vertical="center"/>
    </xf>
    <xf numFmtId="38" fontId="13" fillId="0" borderId="1" xfId="3" applyFont="1" applyFill="1" applyBorder="1" applyAlignment="1">
      <alignment horizontal="center" vertical="center"/>
    </xf>
    <xf numFmtId="38" fontId="13" fillId="0" borderId="1" xfId="3" applyFont="1" applyFill="1" applyBorder="1">
      <alignment vertical="center"/>
    </xf>
    <xf numFmtId="0" fontId="22" fillId="0" borderId="0" xfId="2" applyFont="1">
      <alignment vertical="center"/>
    </xf>
    <xf numFmtId="38" fontId="3" fillId="2" borderId="1" xfId="1" applyFont="1" applyFill="1" applyBorder="1" applyAlignment="1">
      <alignment horizontal="center" vertical="center" shrinkToFit="1"/>
    </xf>
    <xf numFmtId="38" fontId="3" fillId="2" borderId="1" xfId="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shrinkToFit="1"/>
    </xf>
    <xf numFmtId="38" fontId="3" fillId="2" borderId="1" xfId="1" applyFont="1" applyFill="1" applyBorder="1" applyAlignment="1">
      <alignment horizontal="right" vertical="center"/>
    </xf>
    <xf numFmtId="38" fontId="10" fillId="2" borderId="1" xfId="1" applyFont="1" applyFill="1" applyBorder="1" applyAlignment="1">
      <alignment horizontal="center" vertical="center" shrinkToFit="1"/>
    </xf>
    <xf numFmtId="0" fontId="3" fillId="0" borderId="1" xfId="0" applyFont="1" applyBorder="1" applyAlignment="1">
      <alignment horizontal="center" vertical="center"/>
    </xf>
    <xf numFmtId="0" fontId="10" fillId="2" borderId="7" xfId="0" applyFont="1" applyFill="1" applyBorder="1" applyAlignment="1">
      <alignment horizontal="right" vertical="center" shrinkToFit="1"/>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0" fillId="2" borderId="3" xfId="0" applyFont="1" applyFill="1" applyBorder="1" applyAlignment="1">
      <alignment horizontal="righ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2" borderId="5" xfId="0" applyFont="1" applyFill="1" applyBorder="1" applyAlignment="1">
      <alignment horizontal="center" vertical="center" wrapText="1"/>
    </xf>
    <xf numFmtId="0" fontId="5" fillId="2" borderId="0" xfId="0" applyFont="1" applyFill="1" applyAlignment="1">
      <alignment horizontal="left" vertical="center"/>
    </xf>
    <xf numFmtId="0" fontId="6" fillId="2" borderId="0" xfId="0" applyFont="1" applyFill="1" applyAlignment="1">
      <alignment horizontal="lef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3" fillId="2" borderId="1" xfId="0" applyFont="1" applyFill="1" applyBorder="1" applyAlignment="1">
      <alignment horizontal="center" vertical="center" textRotation="255"/>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9" fillId="2" borderId="1" xfId="0" applyFont="1" applyFill="1" applyBorder="1" applyAlignment="1">
      <alignment horizontal="center" vertical="center" wrapText="1"/>
    </xf>
    <xf numFmtId="0" fontId="18" fillId="0" borderId="0" xfId="2" applyFont="1" applyAlignment="1">
      <alignment horizontal="left" vertical="center"/>
    </xf>
    <xf numFmtId="0" fontId="16" fillId="0" borderId="12" xfId="2" applyFont="1" applyBorder="1" applyAlignment="1">
      <alignment horizontal="center" vertical="center" textRotation="255" wrapText="1"/>
    </xf>
    <xf numFmtId="0" fontId="16" fillId="0" borderId="18" xfId="2" applyFont="1" applyBorder="1" applyAlignment="1">
      <alignment horizontal="center" vertical="center" textRotation="255" wrapText="1"/>
    </xf>
    <xf numFmtId="0" fontId="16" fillId="0" borderId="17" xfId="2" applyFont="1" applyBorder="1" applyAlignment="1">
      <alignment horizontal="center" vertical="center" textRotation="255" wrapText="1"/>
    </xf>
    <xf numFmtId="0" fontId="16" fillId="0" borderId="12" xfId="2" applyFont="1" applyBorder="1" applyAlignment="1">
      <alignment horizontal="center" vertical="top" textRotation="255" wrapText="1"/>
    </xf>
    <xf numFmtId="0" fontId="16" fillId="0" borderId="18" xfId="2" applyFont="1" applyBorder="1" applyAlignment="1">
      <alignment horizontal="center" vertical="top" textRotation="255" wrapText="1"/>
    </xf>
    <xf numFmtId="0" fontId="16" fillId="0" borderId="17" xfId="2" applyFont="1" applyBorder="1" applyAlignment="1">
      <alignment horizontal="center" vertical="top" textRotation="255" wrapText="1"/>
    </xf>
    <xf numFmtId="0" fontId="16" fillId="0" borderId="2" xfId="2" applyFont="1" applyBorder="1" applyAlignment="1">
      <alignment horizontal="center" vertical="center" textRotation="255" wrapText="1"/>
    </xf>
    <xf numFmtId="0" fontId="16" fillId="0" borderId="4" xfId="2" applyFont="1" applyBorder="1" applyAlignment="1">
      <alignment horizontal="center" vertical="center" textRotation="255" wrapText="1"/>
    </xf>
    <xf numFmtId="0" fontId="16" fillId="0" borderId="5" xfId="2" applyFont="1" applyBorder="1" applyAlignment="1">
      <alignment horizontal="center" vertical="center" textRotation="255" wrapText="1"/>
    </xf>
    <xf numFmtId="0" fontId="16" fillId="0" borderId="19" xfId="2" applyFont="1" applyBorder="1" applyAlignment="1">
      <alignment horizontal="center" vertical="center" textRotation="255" wrapText="1"/>
    </xf>
    <xf numFmtId="0" fontId="16" fillId="0" borderId="6" xfId="2" applyFont="1" applyBorder="1" applyAlignment="1">
      <alignment horizontal="center" vertical="center" textRotation="255" wrapText="1"/>
    </xf>
    <xf numFmtId="0" fontId="16" fillId="0" borderId="8" xfId="2" applyFont="1" applyBorder="1" applyAlignment="1">
      <alignment horizontal="center" vertical="center" textRotation="255" wrapText="1"/>
    </xf>
    <xf numFmtId="0" fontId="16" fillId="0" borderId="9" xfId="2" applyFont="1" applyBorder="1" applyAlignment="1">
      <alignment horizontal="center" vertical="center" wrapText="1"/>
    </xf>
    <xf numFmtId="0" fontId="16" fillId="0" borderId="10" xfId="2" applyFont="1" applyBorder="1" applyAlignment="1">
      <alignment horizontal="center" vertical="center" wrapText="1"/>
    </xf>
    <xf numFmtId="0" fontId="16" fillId="0" borderId="11" xfId="2" applyFont="1" applyBorder="1" applyAlignment="1">
      <alignment horizontal="center" vertical="center" wrapText="1"/>
    </xf>
    <xf numFmtId="0" fontId="22" fillId="0" borderId="0" xfId="2" applyFont="1" applyAlignment="1">
      <alignment horizontal="center" vertical="center"/>
    </xf>
    <xf numFmtId="0" fontId="11" fillId="3" borderId="7" xfId="2" applyFont="1" applyFill="1" applyBorder="1" applyAlignment="1">
      <alignment horizontal="left" vertical="center"/>
    </xf>
    <xf numFmtId="0" fontId="18" fillId="0" borderId="0" xfId="2" applyFont="1" applyAlignment="1">
      <alignment horizontal="center" vertical="center"/>
    </xf>
    <xf numFmtId="0" fontId="16" fillId="0" borderId="12" xfId="2" applyFont="1" applyBorder="1" applyAlignment="1">
      <alignment horizontal="center" vertical="center"/>
    </xf>
    <xf numFmtId="0" fontId="16" fillId="0" borderId="18" xfId="2" applyFont="1" applyBorder="1" applyAlignment="1">
      <alignment horizontal="center" vertical="center"/>
    </xf>
    <xf numFmtId="0" fontId="16" fillId="0" borderId="17" xfId="2" applyFont="1" applyBorder="1" applyAlignment="1">
      <alignment horizontal="center" vertical="center"/>
    </xf>
    <xf numFmtId="0" fontId="16" fillId="0" borderId="9" xfId="2" applyFont="1" applyBorder="1" applyAlignment="1">
      <alignment horizontal="center" vertical="center" textRotation="255" wrapText="1"/>
    </xf>
    <xf numFmtId="0" fontId="16" fillId="0" borderId="11" xfId="2" applyFont="1" applyBorder="1" applyAlignment="1">
      <alignment horizontal="center" vertical="center" textRotation="255" wrapText="1"/>
    </xf>
  </cellXfs>
  <cellStyles count="4">
    <cellStyle name="桁区切り" xfId="1" builtinId="6"/>
    <cellStyle name="桁区切り 2" xfId="3" xr:uid="{42D1EBDD-2A08-4876-99F9-CA788858E09E}"/>
    <cellStyle name="標準" xfId="0" builtinId="0"/>
    <cellStyle name="標準 4" xfId="2" xr:uid="{0D568DBC-2FF4-46E4-857B-11588CFC4682}"/>
  </cellStyles>
  <dxfs count="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324972</xdr:colOff>
      <xdr:row>1</xdr:row>
      <xdr:rowOff>156883</xdr:rowOff>
    </xdr:from>
    <xdr:to>
      <xdr:col>21</xdr:col>
      <xdr:colOff>1</xdr:colOff>
      <xdr:row>5</xdr:row>
      <xdr:rowOff>108857</xdr:rowOff>
    </xdr:to>
    <xdr:sp macro="" textlink="">
      <xdr:nvSpPr>
        <xdr:cNvPr id="2" name="テキスト ボックス 1">
          <a:extLst>
            <a:ext uri="{FF2B5EF4-FFF2-40B4-BE49-F238E27FC236}">
              <a16:creationId xmlns:a16="http://schemas.microsoft.com/office/drawing/2014/main" id="{07C5B218-AF56-4A65-B6CC-EAB71CF26BAC}"/>
            </a:ext>
          </a:extLst>
        </xdr:cNvPr>
        <xdr:cNvSpPr txBox="1"/>
      </xdr:nvSpPr>
      <xdr:spPr>
        <a:xfrm>
          <a:off x="8278347" y="328333"/>
          <a:ext cx="8733304" cy="9044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200" b="1">
              <a:solidFill>
                <a:schemeClr val="dk1"/>
              </a:solidFill>
              <a:effectLst/>
              <a:latin typeface="+mn-lt"/>
              <a:ea typeface="+mn-ea"/>
              <a:cs typeface="+mn-cs"/>
            </a:rPr>
            <a:t>①：活動推進費　②：地域環境保全（里山林）③：地域環境保全（侵入竹）④：森林資源利用</a:t>
          </a:r>
          <a:endParaRPr lang="ja-JP" altLang="ja-JP" sz="1200">
            <a:effectLst/>
          </a:endParaRPr>
        </a:p>
        <a:p>
          <a:r>
            <a:rPr kumimoji="1" lang="ja-JP" altLang="ja-JP" sz="1200" b="1">
              <a:solidFill>
                <a:schemeClr val="dk1"/>
              </a:solidFill>
              <a:effectLst/>
              <a:latin typeface="+mn-lt"/>
              <a:ea typeface="+mn-ea"/>
              <a:cs typeface="+mn-cs"/>
            </a:rPr>
            <a:t>⑤：森林機能強化　⑥</a:t>
          </a:r>
          <a:r>
            <a:rPr kumimoji="1" lang="ja-JP" altLang="en-US" sz="1200" b="1">
              <a:solidFill>
                <a:schemeClr val="dk1"/>
              </a:solidFill>
              <a:effectLst/>
              <a:latin typeface="+mn-lt"/>
              <a:ea typeface="+mn-ea"/>
              <a:cs typeface="+mn-cs"/>
            </a:rPr>
            <a:t>：</a:t>
          </a:r>
          <a:r>
            <a:rPr kumimoji="1" lang="ja-JP" altLang="ja-JP" sz="1200" b="1">
              <a:solidFill>
                <a:schemeClr val="dk1"/>
              </a:solidFill>
              <a:effectLst/>
              <a:latin typeface="+mn-lt"/>
              <a:ea typeface="+mn-ea"/>
              <a:cs typeface="+mn-cs"/>
            </a:rPr>
            <a:t>関係人口創出・維持タイプ</a:t>
          </a:r>
          <a:r>
            <a:rPr kumimoji="1" lang="ja-JP" altLang="en-US" sz="1200" b="1">
              <a:solidFill>
                <a:schemeClr val="dk1"/>
              </a:solidFill>
              <a:effectLst/>
              <a:latin typeface="+mn-lt"/>
              <a:ea typeface="+mn-ea"/>
              <a:cs typeface="+mn-cs"/>
            </a:rPr>
            <a:t>　</a:t>
          </a:r>
          <a:r>
            <a:rPr kumimoji="1" lang="ja-JP" altLang="ja-JP" sz="1200" b="1">
              <a:solidFill>
                <a:schemeClr val="dk1"/>
              </a:solidFill>
              <a:effectLst/>
              <a:latin typeface="+mn-lt"/>
              <a:ea typeface="+mn-ea"/>
              <a:cs typeface="+mn-cs"/>
            </a:rPr>
            <a:t>⑦：資機材・施設の整備（</a:t>
          </a:r>
          <a:r>
            <a:rPr kumimoji="1" lang="en-US" altLang="ja-JP" sz="1200" b="1">
              <a:solidFill>
                <a:schemeClr val="dk1"/>
              </a:solidFill>
              <a:effectLst/>
              <a:latin typeface="+mn-lt"/>
              <a:ea typeface="+mn-ea"/>
              <a:cs typeface="+mn-cs"/>
            </a:rPr>
            <a:t>1/2</a:t>
          </a:r>
          <a:r>
            <a:rPr kumimoji="1" lang="ja-JP" altLang="ja-JP" sz="1200" b="1">
              <a:solidFill>
                <a:schemeClr val="dk1"/>
              </a:solidFill>
              <a:effectLst/>
              <a:latin typeface="+mn-lt"/>
              <a:ea typeface="+mn-ea"/>
              <a:cs typeface="+mn-cs"/>
            </a:rPr>
            <a:t>）⑧：資機材・施設の整備（</a:t>
          </a:r>
          <a:r>
            <a:rPr kumimoji="1" lang="en-US" altLang="ja-JP" sz="1200" b="1">
              <a:solidFill>
                <a:schemeClr val="dk1"/>
              </a:solidFill>
              <a:effectLst/>
              <a:latin typeface="+mn-lt"/>
              <a:ea typeface="+mn-ea"/>
              <a:cs typeface="+mn-cs"/>
            </a:rPr>
            <a:t>1/3</a:t>
          </a:r>
          <a:r>
            <a:rPr kumimoji="1" lang="ja-JP" altLang="ja-JP" sz="1200" b="1">
              <a:solidFill>
                <a:schemeClr val="dk1"/>
              </a:solidFill>
              <a:effectLst/>
              <a:latin typeface="+mn-lt"/>
              <a:ea typeface="+mn-ea"/>
              <a:cs typeface="+mn-cs"/>
            </a:rPr>
            <a:t>）</a:t>
          </a:r>
          <a:endParaRPr lang="ja-JP" altLang="ja-JP" sz="12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285750</xdr:colOff>
      <xdr:row>7</xdr:row>
      <xdr:rowOff>1028700</xdr:rowOff>
    </xdr:from>
    <xdr:to>
      <xdr:col>11</xdr:col>
      <xdr:colOff>609600</xdr:colOff>
      <xdr:row>8</xdr:row>
      <xdr:rowOff>190500</xdr:rowOff>
    </xdr:to>
    <xdr:sp macro="" textlink="">
      <xdr:nvSpPr>
        <xdr:cNvPr id="2" name="テキスト ボックス 1">
          <a:extLst>
            <a:ext uri="{FF2B5EF4-FFF2-40B4-BE49-F238E27FC236}">
              <a16:creationId xmlns:a16="http://schemas.microsoft.com/office/drawing/2014/main" id="{FDEC283E-21E3-4DA7-AB54-CFC2C2A067BA}"/>
            </a:ext>
          </a:extLst>
        </xdr:cNvPr>
        <xdr:cNvSpPr txBox="1"/>
      </xdr:nvSpPr>
      <xdr:spPr>
        <a:xfrm rot="5400000">
          <a:off x="7896225" y="1838325"/>
          <a:ext cx="1905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mn-ea"/>
              <a:ea typeface="+mn-ea"/>
            </a:rPr>
            <a:t>(ha)</a:t>
          </a:r>
          <a:endParaRPr kumimoji="1" lang="ja-JP" altLang="en-US" sz="2000">
            <a:latin typeface="+mn-ea"/>
            <a:ea typeface="+mn-ea"/>
          </a:endParaRPr>
        </a:p>
      </xdr:txBody>
    </xdr:sp>
    <xdr:clientData/>
  </xdr:twoCellAnchor>
  <xdr:twoCellAnchor>
    <xdr:from>
      <xdr:col>6</xdr:col>
      <xdr:colOff>304800</xdr:colOff>
      <xdr:row>6</xdr:row>
      <xdr:rowOff>3162300</xdr:rowOff>
    </xdr:from>
    <xdr:to>
      <xdr:col>6</xdr:col>
      <xdr:colOff>628650</xdr:colOff>
      <xdr:row>7</xdr:row>
      <xdr:rowOff>438150</xdr:rowOff>
    </xdr:to>
    <xdr:sp macro="" textlink="">
      <xdr:nvSpPr>
        <xdr:cNvPr id="4" name="テキスト ボックス 3">
          <a:extLst>
            <a:ext uri="{FF2B5EF4-FFF2-40B4-BE49-F238E27FC236}">
              <a16:creationId xmlns:a16="http://schemas.microsoft.com/office/drawing/2014/main" id="{B8F4474E-93AC-41D5-A3B5-EE5F44A0A1A2}"/>
            </a:ext>
          </a:extLst>
        </xdr:cNvPr>
        <xdr:cNvSpPr txBox="1"/>
      </xdr:nvSpPr>
      <xdr:spPr>
        <a:xfrm rot="5400000">
          <a:off x="4462462" y="1624013"/>
          <a:ext cx="23812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mn-ea"/>
              <a:ea typeface="+mn-ea"/>
            </a:rPr>
            <a:t>(ha)</a:t>
          </a:r>
          <a:endParaRPr kumimoji="1" lang="ja-JP" altLang="en-US" sz="2000">
            <a:latin typeface="+mn-ea"/>
            <a:ea typeface="+mn-ea"/>
          </a:endParaRPr>
        </a:p>
      </xdr:txBody>
    </xdr:sp>
    <xdr:clientData/>
  </xdr:twoCellAnchor>
  <xdr:twoCellAnchor>
    <xdr:from>
      <xdr:col>11</xdr:col>
      <xdr:colOff>114300</xdr:colOff>
      <xdr:row>7</xdr:row>
      <xdr:rowOff>441947</xdr:rowOff>
    </xdr:from>
    <xdr:to>
      <xdr:col>11</xdr:col>
      <xdr:colOff>295275</xdr:colOff>
      <xdr:row>8</xdr:row>
      <xdr:rowOff>127624</xdr:rowOff>
    </xdr:to>
    <xdr:sp macro="" textlink="">
      <xdr:nvSpPr>
        <xdr:cNvPr id="5" name="テキスト ボックス 4">
          <a:extLst>
            <a:ext uri="{FF2B5EF4-FFF2-40B4-BE49-F238E27FC236}">
              <a16:creationId xmlns:a16="http://schemas.microsoft.com/office/drawing/2014/main" id="{7EEB8E57-EAA1-4DC6-A462-3DD4F5EC36D9}"/>
            </a:ext>
          </a:extLst>
        </xdr:cNvPr>
        <xdr:cNvSpPr txBox="1"/>
      </xdr:nvSpPr>
      <xdr:spPr>
        <a:xfrm rot="5400000">
          <a:off x="3245094" y="3714884"/>
          <a:ext cx="572234"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en-US" altLang="ja-JP" sz="1000" b="0">
              <a:latin typeface="ＭＳ ゴシック" panose="020B0609070205080204" pitchFamily="49" charset="-128"/>
              <a:ea typeface="ＭＳ ゴシック" panose="020B0609070205080204" pitchFamily="49" charset="-128"/>
            </a:rPr>
            <a:t>ha</a:t>
          </a:r>
          <a:r>
            <a:rPr kumimoji="1" lang="en-US" altLang="ja-JP" sz="1000">
              <a:latin typeface="ＭＳ ゴシック" panose="020B0609070205080204" pitchFamily="49" charset="-128"/>
              <a:ea typeface="ＭＳ ゴシック" panose="020B0609070205080204" pitchFamily="49" charset="-128"/>
            </a:rPr>
            <a:t>)</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85724</xdr:colOff>
      <xdr:row>7</xdr:row>
      <xdr:rowOff>19053</xdr:rowOff>
    </xdr:from>
    <xdr:to>
      <xdr:col>6</xdr:col>
      <xdr:colOff>295274</xdr:colOff>
      <xdr:row>7</xdr:row>
      <xdr:rowOff>542926</xdr:rowOff>
    </xdr:to>
    <xdr:sp macro="" textlink="">
      <xdr:nvSpPr>
        <xdr:cNvPr id="6" name="テキスト ボックス 5">
          <a:extLst>
            <a:ext uri="{FF2B5EF4-FFF2-40B4-BE49-F238E27FC236}">
              <a16:creationId xmlns:a16="http://schemas.microsoft.com/office/drawing/2014/main" id="{EAB6D222-2B22-49C2-94D5-525CCC310B6C}"/>
            </a:ext>
          </a:extLst>
        </xdr:cNvPr>
        <xdr:cNvSpPr txBox="1"/>
      </xdr:nvSpPr>
      <xdr:spPr>
        <a:xfrm rot="5400000">
          <a:off x="4195762" y="1690690"/>
          <a:ext cx="219073" cy="2095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(ha)</a:t>
          </a:r>
          <a:endPar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7</xdr:col>
      <xdr:colOff>103094</xdr:colOff>
      <xdr:row>7</xdr:row>
      <xdr:rowOff>390529</xdr:rowOff>
    </xdr:from>
    <xdr:to>
      <xdr:col>7</xdr:col>
      <xdr:colOff>284069</xdr:colOff>
      <xdr:row>7</xdr:row>
      <xdr:rowOff>847731</xdr:rowOff>
    </xdr:to>
    <xdr:sp macro="" textlink="">
      <xdr:nvSpPr>
        <xdr:cNvPr id="7" name="テキスト ボックス 6">
          <a:extLst>
            <a:ext uri="{FF2B5EF4-FFF2-40B4-BE49-F238E27FC236}">
              <a16:creationId xmlns:a16="http://schemas.microsoft.com/office/drawing/2014/main" id="{33AC23A5-3003-4F1C-B36B-53858CFFBEC8}"/>
            </a:ext>
          </a:extLst>
        </xdr:cNvPr>
        <xdr:cNvSpPr txBox="1"/>
      </xdr:nvSpPr>
      <xdr:spPr>
        <a:xfrm rot="5400000">
          <a:off x="1869981" y="3610260"/>
          <a:ext cx="457202" cy="18097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(ha)</a:t>
          </a:r>
          <a:endPar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123824</xdr:colOff>
      <xdr:row>7</xdr:row>
      <xdr:rowOff>85727</xdr:rowOff>
    </xdr:from>
    <xdr:to>
      <xdr:col>8</xdr:col>
      <xdr:colOff>304799</xdr:colOff>
      <xdr:row>7</xdr:row>
      <xdr:rowOff>600075</xdr:rowOff>
    </xdr:to>
    <xdr:sp macro="" textlink="">
      <xdr:nvSpPr>
        <xdr:cNvPr id="8" name="テキスト ボックス 7">
          <a:extLst>
            <a:ext uri="{FF2B5EF4-FFF2-40B4-BE49-F238E27FC236}">
              <a16:creationId xmlns:a16="http://schemas.microsoft.com/office/drawing/2014/main" id="{264CBD13-9EA5-45D5-B793-8C5CBCB661AF}"/>
            </a:ext>
          </a:extLst>
        </xdr:cNvPr>
        <xdr:cNvSpPr txBox="1"/>
      </xdr:nvSpPr>
      <xdr:spPr>
        <a:xfrm rot="5400000">
          <a:off x="5624513" y="1738313"/>
          <a:ext cx="152398" cy="18097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(ha)</a:t>
          </a:r>
          <a:endPar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9</xdr:col>
      <xdr:colOff>103094</xdr:colOff>
      <xdr:row>7</xdr:row>
      <xdr:rowOff>172011</xdr:rowOff>
    </xdr:from>
    <xdr:to>
      <xdr:col>9</xdr:col>
      <xdr:colOff>284069</xdr:colOff>
      <xdr:row>7</xdr:row>
      <xdr:rowOff>561978</xdr:rowOff>
    </xdr:to>
    <xdr:sp macro="" textlink="">
      <xdr:nvSpPr>
        <xdr:cNvPr id="9" name="テキスト ボックス 8">
          <a:extLst>
            <a:ext uri="{FF2B5EF4-FFF2-40B4-BE49-F238E27FC236}">
              <a16:creationId xmlns:a16="http://schemas.microsoft.com/office/drawing/2014/main" id="{30F566E6-80FB-46D9-9F8F-D242B551C515}"/>
            </a:ext>
          </a:extLst>
        </xdr:cNvPr>
        <xdr:cNvSpPr txBox="1"/>
      </xdr:nvSpPr>
      <xdr:spPr>
        <a:xfrm rot="5400000">
          <a:off x="2598363" y="3358125"/>
          <a:ext cx="389967" cy="18097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(m)</a:t>
          </a:r>
          <a:endPar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168087</xdr:colOff>
      <xdr:row>16</xdr:row>
      <xdr:rowOff>112058</xdr:rowOff>
    </xdr:from>
    <xdr:to>
      <xdr:col>4</xdr:col>
      <xdr:colOff>17381</xdr:colOff>
      <xdr:row>19</xdr:row>
      <xdr:rowOff>39793</xdr:rowOff>
    </xdr:to>
    <xdr:sp macro="" textlink="">
      <xdr:nvSpPr>
        <xdr:cNvPr id="19" name="楕円 18">
          <a:extLst>
            <a:ext uri="{FF2B5EF4-FFF2-40B4-BE49-F238E27FC236}">
              <a16:creationId xmlns:a16="http://schemas.microsoft.com/office/drawing/2014/main" id="{D5996817-0CE8-401E-90AF-1F4F4ACD6A82}"/>
            </a:ext>
          </a:extLst>
        </xdr:cNvPr>
        <xdr:cNvSpPr/>
      </xdr:nvSpPr>
      <xdr:spPr>
        <a:xfrm>
          <a:off x="568137" y="7903508"/>
          <a:ext cx="439844" cy="442085"/>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56419</xdr:colOff>
      <xdr:row>7</xdr:row>
      <xdr:rowOff>476382</xdr:rowOff>
    </xdr:from>
    <xdr:to>
      <xdr:col>12</xdr:col>
      <xdr:colOff>237394</xdr:colOff>
      <xdr:row>8</xdr:row>
      <xdr:rowOff>162791</xdr:rowOff>
    </xdr:to>
    <xdr:sp macro="" textlink="">
      <xdr:nvSpPr>
        <xdr:cNvPr id="10" name="テキスト ボックス 9">
          <a:extLst>
            <a:ext uri="{FF2B5EF4-FFF2-40B4-BE49-F238E27FC236}">
              <a16:creationId xmlns:a16="http://schemas.microsoft.com/office/drawing/2014/main" id="{D25F96D7-25D2-475A-A4D4-FDC8BF4C0744}"/>
            </a:ext>
          </a:extLst>
        </xdr:cNvPr>
        <xdr:cNvSpPr txBox="1"/>
      </xdr:nvSpPr>
      <xdr:spPr>
        <a:xfrm rot="5400000">
          <a:off x="3556490" y="3748586"/>
          <a:ext cx="572234"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en-US" altLang="ja-JP" sz="1000" b="0">
              <a:latin typeface="ＭＳ ゴシック" panose="020B0609070205080204" pitchFamily="49" charset="-128"/>
              <a:ea typeface="ＭＳ ゴシック" panose="020B0609070205080204" pitchFamily="49" charset="-128"/>
            </a:rPr>
            <a:t>ha</a:t>
          </a:r>
          <a:r>
            <a:rPr kumimoji="1" lang="en-US" altLang="ja-JP" sz="1000">
              <a:latin typeface="ＭＳ ゴシック" panose="020B0609070205080204" pitchFamily="49" charset="-128"/>
              <a:ea typeface="ＭＳ ゴシック" panose="020B0609070205080204" pitchFamily="49" charset="-128"/>
            </a:rPr>
            <a:t>)</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C8A2C-E455-4D7F-A08A-91FE969FB14B}">
  <sheetPr codeName="Sheet3">
    <pageSetUpPr fitToPage="1"/>
  </sheetPr>
  <dimension ref="A1:W428"/>
  <sheetViews>
    <sheetView showGridLines="0" tabSelected="1" view="pageBreakPreview" zoomScale="85" zoomScaleNormal="100" zoomScaleSheetLayoutView="85" workbookViewId="0">
      <selection activeCell="D16" sqref="D16:J16"/>
    </sheetView>
  </sheetViews>
  <sheetFormatPr defaultRowHeight="13.5"/>
  <cols>
    <col min="1" max="1" width="1.625" style="2" customWidth="1"/>
    <col min="2" max="2" width="10.75" style="2" bestFit="1" customWidth="1"/>
    <col min="3" max="3" width="4.875" style="2" customWidth="1"/>
    <col min="4" max="4" width="9.75" style="2" bestFit="1" customWidth="1"/>
    <col min="5" max="5" width="3.5" style="2" bestFit="1" customWidth="1"/>
    <col min="6" max="6" width="12.125" style="2" customWidth="1"/>
    <col min="7" max="7" width="3.5" style="2" bestFit="1" customWidth="1"/>
    <col min="8" max="8" width="9.75" style="2" bestFit="1" customWidth="1"/>
    <col min="9" max="9" width="3.5" style="2" bestFit="1" customWidth="1"/>
    <col min="10" max="10" width="11.75" style="2" customWidth="1"/>
    <col min="11" max="11" width="15.625" style="2" customWidth="1"/>
    <col min="12" max="13" width="13.875" style="2" customWidth="1"/>
    <col min="14" max="14" width="11.75" style="2" bestFit="1" customWidth="1"/>
    <col min="15" max="15" width="10.5" style="2" bestFit="1" customWidth="1"/>
    <col min="16" max="16" width="11.25" style="2" bestFit="1" customWidth="1"/>
    <col min="17" max="17" width="10.625" style="2" bestFit="1" customWidth="1"/>
    <col min="18" max="18" width="10.25" style="2" customWidth="1"/>
    <col min="19" max="19" width="12.75" style="2" bestFit="1" customWidth="1"/>
    <col min="20" max="20" width="19.375" style="2" customWidth="1"/>
    <col min="21" max="21" width="20.5" style="2" bestFit="1" customWidth="1"/>
    <col min="22" max="22" width="1.625" style="2" customWidth="1"/>
    <col min="23" max="16384" width="9" style="2"/>
  </cols>
  <sheetData>
    <row r="1" spans="1:23">
      <c r="B1" s="56" t="s">
        <v>69</v>
      </c>
    </row>
    <row r="2" spans="1:23" ht="17.25">
      <c r="A2" s="1"/>
      <c r="B2" s="83"/>
      <c r="C2" s="83"/>
      <c r="D2" s="83"/>
      <c r="E2" s="1"/>
      <c r="F2" s="1"/>
      <c r="G2" s="1"/>
      <c r="H2" s="1"/>
      <c r="I2" s="1"/>
      <c r="J2" s="1"/>
      <c r="K2" s="1"/>
      <c r="L2" s="1"/>
      <c r="M2" s="1"/>
      <c r="N2" s="1"/>
      <c r="O2" s="1"/>
      <c r="P2" s="1"/>
      <c r="Q2" s="1"/>
      <c r="R2" s="1"/>
      <c r="S2" s="1"/>
      <c r="T2" s="1"/>
      <c r="U2" s="1"/>
      <c r="V2" s="1"/>
    </row>
    <row r="3" spans="1:23" ht="13.5" customHeight="1">
      <c r="A3" s="1"/>
      <c r="B3" s="84" t="s">
        <v>70</v>
      </c>
      <c r="C3" s="84"/>
      <c r="D3" s="84"/>
      <c r="E3" s="84"/>
      <c r="F3" s="84"/>
      <c r="G3" s="84"/>
      <c r="H3" s="84"/>
      <c r="I3" s="84"/>
      <c r="J3" s="84"/>
      <c r="K3" s="84"/>
      <c r="L3" s="84"/>
      <c r="M3" s="84"/>
      <c r="N3" s="1"/>
      <c r="O3" s="1"/>
      <c r="P3" s="1"/>
      <c r="Q3" s="1"/>
      <c r="R3" s="1"/>
      <c r="S3" s="1"/>
      <c r="T3" s="1"/>
      <c r="U3" s="1"/>
      <c r="V3" s="1"/>
    </row>
    <row r="4" spans="1:23" ht="13.5" customHeight="1">
      <c r="A4" s="1"/>
      <c r="B4" s="84"/>
      <c r="C4" s="84"/>
      <c r="D4" s="84"/>
      <c r="E4" s="84"/>
      <c r="F4" s="84"/>
      <c r="G4" s="84"/>
      <c r="H4" s="84"/>
      <c r="I4" s="84"/>
      <c r="J4" s="84"/>
      <c r="K4" s="84"/>
      <c r="L4" s="84"/>
      <c r="M4" s="84"/>
      <c r="N4" s="1"/>
      <c r="O4" s="1"/>
      <c r="P4" s="1"/>
      <c r="Q4" s="1"/>
      <c r="R4" s="1"/>
      <c r="S4" s="1"/>
      <c r="T4" s="1"/>
      <c r="U4" s="1"/>
      <c r="V4" s="1"/>
    </row>
    <row r="5" spans="1:23" ht="30.75" customHeight="1">
      <c r="A5" s="1"/>
      <c r="B5" s="84"/>
      <c r="C5" s="84"/>
      <c r="D5" s="84"/>
      <c r="E5" s="84"/>
      <c r="F5" s="84"/>
      <c r="G5" s="84"/>
      <c r="H5" s="84"/>
      <c r="I5" s="84"/>
      <c r="J5" s="84"/>
      <c r="K5" s="84"/>
      <c r="L5" s="84"/>
      <c r="M5" s="84"/>
      <c r="N5" s="1"/>
      <c r="O5" s="1"/>
      <c r="P5" s="1"/>
      <c r="Q5" s="1"/>
      <c r="R5" s="1"/>
      <c r="S5" s="1"/>
      <c r="T5" s="1"/>
      <c r="U5" s="1"/>
      <c r="V5" s="1"/>
    </row>
    <row r="6" spans="1:23">
      <c r="A6" s="1"/>
      <c r="B6" s="1"/>
      <c r="C6" s="1"/>
      <c r="D6" s="1"/>
      <c r="E6" s="1"/>
      <c r="F6" s="1"/>
      <c r="G6" s="1"/>
      <c r="H6" s="1"/>
      <c r="I6" s="1"/>
      <c r="J6" s="1"/>
      <c r="K6" s="1"/>
      <c r="L6" s="1"/>
      <c r="M6" s="1"/>
      <c r="N6" s="1"/>
      <c r="O6" s="1"/>
      <c r="P6" s="1"/>
      <c r="Q6" s="1"/>
      <c r="R6" s="1"/>
      <c r="S6" s="1"/>
      <c r="T6" s="1"/>
      <c r="U6" s="1"/>
      <c r="V6" s="1"/>
    </row>
    <row r="7" spans="1:23" ht="21.75" customHeight="1">
      <c r="A7" s="1"/>
      <c r="B7" s="85" t="s">
        <v>0</v>
      </c>
      <c r="C7" s="87" t="s">
        <v>1</v>
      </c>
      <c r="D7" s="88" t="s">
        <v>2</v>
      </c>
      <c r="E7" s="89"/>
      <c r="F7" s="89"/>
      <c r="G7" s="89"/>
      <c r="H7" s="89"/>
      <c r="I7" s="89"/>
      <c r="J7" s="90"/>
      <c r="K7" s="94" t="s">
        <v>76</v>
      </c>
      <c r="L7" s="63" t="s">
        <v>77</v>
      </c>
      <c r="M7" s="63" t="s">
        <v>78</v>
      </c>
      <c r="N7" s="64" t="s">
        <v>3</v>
      </c>
      <c r="O7" s="64"/>
      <c r="P7" s="64"/>
      <c r="Q7" s="64"/>
      <c r="R7" s="63" t="s">
        <v>4</v>
      </c>
      <c r="S7" s="63" t="s">
        <v>5</v>
      </c>
      <c r="T7" s="63" t="s">
        <v>6</v>
      </c>
      <c r="U7" s="63" t="s">
        <v>7</v>
      </c>
      <c r="V7" s="82"/>
      <c r="W7" s="80"/>
    </row>
    <row r="8" spans="1:23" ht="32.25" customHeight="1">
      <c r="A8" s="1"/>
      <c r="B8" s="86"/>
      <c r="C8" s="87"/>
      <c r="D8" s="91"/>
      <c r="E8" s="92"/>
      <c r="F8" s="92"/>
      <c r="G8" s="92"/>
      <c r="H8" s="92"/>
      <c r="I8" s="92"/>
      <c r="J8" s="93"/>
      <c r="K8" s="94"/>
      <c r="L8" s="63"/>
      <c r="M8" s="63"/>
      <c r="N8" s="4" t="s">
        <v>8</v>
      </c>
      <c r="O8" s="4" t="s">
        <v>9</v>
      </c>
      <c r="P8" s="4" t="s">
        <v>10</v>
      </c>
      <c r="Q8" s="3" t="s">
        <v>11</v>
      </c>
      <c r="R8" s="63"/>
      <c r="S8" s="63"/>
      <c r="T8" s="63"/>
      <c r="U8" s="63"/>
      <c r="V8" s="82"/>
      <c r="W8" s="81"/>
    </row>
    <row r="9" spans="1:23" ht="20.100000000000001" customHeight="1">
      <c r="A9" s="1"/>
      <c r="B9" s="5"/>
      <c r="C9" s="6"/>
      <c r="D9" s="70"/>
      <c r="E9" s="71"/>
      <c r="F9" s="71"/>
      <c r="G9" s="71"/>
      <c r="H9" s="71"/>
      <c r="I9" s="71"/>
      <c r="J9" s="72"/>
      <c r="K9" s="7"/>
      <c r="L9" s="7"/>
      <c r="M9" s="8"/>
      <c r="N9" s="7"/>
      <c r="O9" s="7"/>
      <c r="P9" s="7"/>
      <c r="Q9" s="7"/>
      <c r="R9" s="7"/>
      <c r="S9" s="9"/>
      <c r="T9" s="10"/>
      <c r="U9" s="11"/>
      <c r="V9" s="1"/>
    </row>
    <row r="10" spans="1:23" ht="20.100000000000001" customHeight="1">
      <c r="A10" s="1"/>
      <c r="B10" s="5"/>
      <c r="C10" s="6"/>
      <c r="D10" s="70"/>
      <c r="E10" s="71"/>
      <c r="F10" s="71"/>
      <c r="G10" s="71"/>
      <c r="H10" s="71"/>
      <c r="I10" s="71"/>
      <c r="J10" s="72"/>
      <c r="K10" s="7"/>
      <c r="L10" s="7"/>
      <c r="M10" s="8"/>
      <c r="N10" s="7"/>
      <c r="O10" s="7"/>
      <c r="P10" s="7"/>
      <c r="Q10" s="7"/>
      <c r="R10" s="7"/>
      <c r="S10" s="9"/>
      <c r="T10" s="10"/>
      <c r="U10" s="11"/>
      <c r="V10" s="1"/>
    </row>
    <row r="11" spans="1:23" ht="20.100000000000001" customHeight="1">
      <c r="A11" s="1"/>
      <c r="B11" s="5"/>
      <c r="C11" s="6"/>
      <c r="D11" s="70"/>
      <c r="E11" s="71"/>
      <c r="F11" s="71"/>
      <c r="G11" s="71"/>
      <c r="H11" s="71"/>
      <c r="I11" s="71"/>
      <c r="J11" s="72"/>
      <c r="K11" s="7"/>
      <c r="L11" s="7"/>
      <c r="M11" s="8"/>
      <c r="N11" s="7"/>
      <c r="O11" s="7"/>
      <c r="P11" s="7"/>
      <c r="Q11" s="7"/>
      <c r="R11" s="7"/>
      <c r="S11" s="9"/>
      <c r="T11" s="5"/>
      <c r="U11" s="11"/>
      <c r="V11" s="1"/>
    </row>
    <row r="12" spans="1:23" ht="20.100000000000001" customHeight="1">
      <c r="A12" s="1"/>
      <c r="B12" s="5"/>
      <c r="C12" s="6"/>
      <c r="D12" s="70"/>
      <c r="E12" s="71"/>
      <c r="F12" s="71"/>
      <c r="G12" s="71"/>
      <c r="H12" s="71"/>
      <c r="I12" s="71"/>
      <c r="J12" s="72"/>
      <c r="K12" s="7"/>
      <c r="L12" s="7"/>
      <c r="M12" s="8"/>
      <c r="N12" s="7"/>
      <c r="O12" s="7"/>
      <c r="P12" s="7"/>
      <c r="Q12" s="7"/>
      <c r="R12" s="7"/>
      <c r="S12" s="9"/>
      <c r="T12" s="5"/>
      <c r="U12" s="11"/>
      <c r="V12" s="1"/>
    </row>
    <row r="13" spans="1:23" ht="20.100000000000001" customHeight="1">
      <c r="A13" s="1"/>
      <c r="B13" s="5"/>
      <c r="C13" s="6"/>
      <c r="D13" s="70"/>
      <c r="E13" s="71"/>
      <c r="F13" s="71"/>
      <c r="G13" s="71"/>
      <c r="H13" s="71"/>
      <c r="I13" s="71"/>
      <c r="J13" s="72"/>
      <c r="K13" s="7"/>
      <c r="L13" s="7"/>
      <c r="M13" s="8"/>
      <c r="N13" s="7"/>
      <c r="O13" s="7"/>
      <c r="P13" s="7"/>
      <c r="Q13" s="7"/>
      <c r="R13" s="7"/>
      <c r="S13" s="9"/>
      <c r="T13" s="5"/>
      <c r="U13" s="11"/>
      <c r="V13" s="1"/>
    </row>
    <row r="14" spans="1:23" ht="20.100000000000001" customHeight="1">
      <c r="A14" s="1"/>
      <c r="B14" s="5"/>
      <c r="C14" s="6"/>
      <c r="D14" s="70"/>
      <c r="E14" s="71"/>
      <c r="F14" s="71"/>
      <c r="G14" s="71"/>
      <c r="H14" s="71"/>
      <c r="I14" s="71"/>
      <c r="J14" s="72"/>
      <c r="K14" s="7"/>
      <c r="L14" s="7"/>
      <c r="M14" s="8"/>
      <c r="N14" s="7"/>
      <c r="O14" s="7"/>
      <c r="P14" s="7"/>
      <c r="Q14" s="7"/>
      <c r="R14" s="7"/>
      <c r="S14" s="9"/>
      <c r="T14" s="5"/>
      <c r="U14" s="11"/>
      <c r="V14" s="1"/>
    </row>
    <row r="15" spans="1:23" ht="20.100000000000001" customHeight="1">
      <c r="A15" s="1"/>
      <c r="B15" s="5"/>
      <c r="C15" s="6"/>
      <c r="D15" s="70"/>
      <c r="E15" s="71"/>
      <c r="F15" s="71"/>
      <c r="G15" s="71"/>
      <c r="H15" s="71"/>
      <c r="I15" s="71"/>
      <c r="J15" s="72"/>
      <c r="K15" s="7"/>
      <c r="L15" s="7"/>
      <c r="M15" s="8"/>
      <c r="N15" s="7"/>
      <c r="O15" s="7"/>
      <c r="P15" s="7"/>
      <c r="Q15" s="7"/>
      <c r="R15" s="7"/>
      <c r="S15" s="9"/>
      <c r="T15" s="5"/>
      <c r="U15" s="11"/>
      <c r="V15" s="1"/>
    </row>
    <row r="16" spans="1:23" ht="20.100000000000001" customHeight="1">
      <c r="A16" s="1"/>
      <c r="B16" s="5"/>
      <c r="C16" s="6"/>
      <c r="D16" s="70"/>
      <c r="E16" s="71"/>
      <c r="F16" s="71"/>
      <c r="G16" s="71"/>
      <c r="H16" s="71"/>
      <c r="I16" s="71"/>
      <c r="J16" s="72"/>
      <c r="K16" s="7"/>
      <c r="L16" s="7"/>
      <c r="M16" s="8"/>
      <c r="N16" s="7"/>
      <c r="O16" s="7"/>
      <c r="P16" s="7"/>
      <c r="Q16" s="7"/>
      <c r="R16" s="7"/>
      <c r="S16" s="9"/>
      <c r="T16" s="5"/>
      <c r="U16" s="11"/>
      <c r="V16" s="1"/>
    </row>
    <row r="17" spans="1:22" ht="20.100000000000001" customHeight="1">
      <c r="A17" s="1"/>
      <c r="B17" s="5"/>
      <c r="C17" s="6"/>
      <c r="D17" s="70"/>
      <c r="E17" s="71"/>
      <c r="F17" s="71"/>
      <c r="G17" s="71"/>
      <c r="H17" s="71"/>
      <c r="I17" s="71"/>
      <c r="J17" s="72"/>
      <c r="K17" s="7"/>
      <c r="L17" s="7"/>
      <c r="M17" s="8"/>
      <c r="N17" s="7"/>
      <c r="O17" s="7"/>
      <c r="P17" s="7"/>
      <c r="Q17" s="7"/>
      <c r="R17" s="7"/>
      <c r="S17" s="9"/>
      <c r="T17" s="5"/>
      <c r="U17" s="11"/>
      <c r="V17" s="1"/>
    </row>
    <row r="18" spans="1:22" ht="20.100000000000001" customHeight="1">
      <c r="A18" s="1"/>
      <c r="B18" s="5"/>
      <c r="C18" s="6"/>
      <c r="D18" s="70"/>
      <c r="E18" s="71"/>
      <c r="F18" s="71"/>
      <c r="G18" s="71"/>
      <c r="H18" s="71"/>
      <c r="I18" s="71"/>
      <c r="J18" s="72"/>
      <c r="K18" s="7"/>
      <c r="L18" s="7"/>
      <c r="M18" s="8"/>
      <c r="N18" s="7"/>
      <c r="O18" s="7"/>
      <c r="P18" s="7"/>
      <c r="Q18" s="7"/>
      <c r="R18" s="7"/>
      <c r="S18" s="9"/>
      <c r="T18" s="5"/>
      <c r="U18" s="11"/>
      <c r="V18" s="1"/>
    </row>
    <row r="19" spans="1:22" ht="20.100000000000001" customHeight="1">
      <c r="A19" s="1"/>
      <c r="B19" s="5"/>
      <c r="C19" s="6"/>
      <c r="D19" s="70"/>
      <c r="E19" s="71"/>
      <c r="F19" s="71"/>
      <c r="G19" s="71"/>
      <c r="H19" s="71"/>
      <c r="I19" s="71"/>
      <c r="J19" s="72"/>
      <c r="K19" s="7"/>
      <c r="L19" s="7"/>
      <c r="M19" s="8"/>
      <c r="N19" s="7"/>
      <c r="O19" s="7"/>
      <c r="P19" s="7"/>
      <c r="Q19" s="7"/>
      <c r="R19" s="7"/>
      <c r="S19" s="9"/>
      <c r="T19" s="5"/>
      <c r="U19" s="11"/>
      <c r="V19" s="1"/>
    </row>
    <row r="20" spans="1:22" ht="20.100000000000001" customHeight="1">
      <c r="A20" s="1"/>
      <c r="B20" s="5"/>
      <c r="C20" s="6"/>
      <c r="D20" s="70"/>
      <c r="E20" s="71"/>
      <c r="F20" s="71"/>
      <c r="G20" s="71"/>
      <c r="H20" s="71"/>
      <c r="I20" s="71"/>
      <c r="J20" s="72"/>
      <c r="K20" s="7"/>
      <c r="L20" s="7"/>
      <c r="M20" s="8"/>
      <c r="N20" s="7"/>
      <c r="O20" s="7"/>
      <c r="P20" s="7"/>
      <c r="Q20" s="7"/>
      <c r="R20" s="7"/>
      <c r="S20" s="9"/>
      <c r="T20" s="5"/>
      <c r="U20" s="11"/>
      <c r="V20" s="1"/>
    </row>
    <row r="21" spans="1:22" ht="20.100000000000001" customHeight="1">
      <c r="A21" s="1"/>
      <c r="B21" s="5"/>
      <c r="C21" s="6"/>
      <c r="D21" s="70"/>
      <c r="E21" s="71"/>
      <c r="F21" s="71"/>
      <c r="G21" s="71"/>
      <c r="H21" s="71"/>
      <c r="I21" s="71"/>
      <c r="J21" s="72"/>
      <c r="K21" s="7"/>
      <c r="L21" s="7"/>
      <c r="M21" s="8"/>
      <c r="N21" s="7"/>
      <c r="O21" s="7"/>
      <c r="P21" s="7"/>
      <c r="Q21" s="7"/>
      <c r="R21" s="7"/>
      <c r="S21" s="9"/>
      <c r="T21" s="5"/>
      <c r="U21" s="11"/>
      <c r="V21" s="1"/>
    </row>
    <row r="22" spans="1:22" ht="20.100000000000001" customHeight="1">
      <c r="A22" s="1"/>
      <c r="B22" s="5"/>
      <c r="C22" s="6"/>
      <c r="D22" s="70"/>
      <c r="E22" s="71"/>
      <c r="F22" s="71"/>
      <c r="G22" s="71"/>
      <c r="H22" s="71"/>
      <c r="I22" s="71"/>
      <c r="J22" s="72"/>
      <c r="K22" s="7"/>
      <c r="L22" s="7"/>
      <c r="M22" s="8"/>
      <c r="N22" s="7"/>
      <c r="O22" s="7"/>
      <c r="P22" s="7"/>
      <c r="Q22" s="7"/>
      <c r="R22" s="7"/>
      <c r="S22" s="9"/>
      <c r="T22" s="5"/>
      <c r="U22" s="11"/>
      <c r="V22" s="1"/>
    </row>
    <row r="23" spans="1:22" ht="20.100000000000001" customHeight="1">
      <c r="A23" s="1"/>
      <c r="B23" s="5"/>
      <c r="C23" s="6"/>
      <c r="D23" s="70"/>
      <c r="E23" s="71"/>
      <c r="F23" s="71"/>
      <c r="G23" s="71"/>
      <c r="H23" s="71"/>
      <c r="I23" s="71"/>
      <c r="J23" s="72"/>
      <c r="K23" s="7"/>
      <c r="L23" s="7"/>
      <c r="M23" s="8"/>
      <c r="N23" s="7"/>
      <c r="O23" s="7"/>
      <c r="P23" s="7"/>
      <c r="Q23" s="7"/>
      <c r="R23" s="7"/>
      <c r="S23" s="9"/>
      <c r="T23" s="5"/>
      <c r="U23" s="11"/>
      <c r="V23" s="1"/>
    </row>
    <row r="24" spans="1:22" ht="20.100000000000001" customHeight="1">
      <c r="A24" s="1"/>
      <c r="B24" s="5"/>
      <c r="C24" s="6"/>
      <c r="D24" s="70"/>
      <c r="E24" s="71"/>
      <c r="F24" s="71"/>
      <c r="G24" s="71"/>
      <c r="H24" s="71"/>
      <c r="I24" s="71"/>
      <c r="J24" s="72"/>
      <c r="K24" s="7"/>
      <c r="L24" s="7"/>
      <c r="M24" s="8"/>
      <c r="N24" s="7"/>
      <c r="O24" s="7"/>
      <c r="P24" s="7"/>
      <c r="Q24" s="7"/>
      <c r="R24" s="7"/>
      <c r="S24" s="9"/>
      <c r="T24" s="5"/>
      <c r="U24" s="11"/>
      <c r="V24" s="1"/>
    </row>
    <row r="25" spans="1:22" ht="20.100000000000001" customHeight="1">
      <c r="A25" s="1"/>
      <c r="B25" s="5"/>
      <c r="C25" s="6"/>
      <c r="D25" s="70"/>
      <c r="E25" s="71"/>
      <c r="F25" s="71"/>
      <c r="G25" s="71"/>
      <c r="H25" s="71"/>
      <c r="I25" s="71"/>
      <c r="J25" s="72"/>
      <c r="K25" s="7"/>
      <c r="L25" s="7"/>
      <c r="M25" s="8"/>
      <c r="N25" s="7"/>
      <c r="O25" s="7"/>
      <c r="P25" s="7"/>
      <c r="Q25" s="7"/>
      <c r="R25" s="7"/>
      <c r="S25" s="9"/>
      <c r="T25" s="5"/>
      <c r="U25" s="11"/>
      <c r="V25" s="1"/>
    </row>
    <row r="26" spans="1:22" ht="20.100000000000001" customHeight="1">
      <c r="A26" s="1"/>
      <c r="B26" s="5"/>
      <c r="C26" s="6"/>
      <c r="D26" s="70"/>
      <c r="E26" s="71"/>
      <c r="F26" s="71"/>
      <c r="G26" s="71"/>
      <c r="H26" s="71"/>
      <c r="I26" s="71"/>
      <c r="J26" s="72"/>
      <c r="K26" s="7"/>
      <c r="L26" s="7"/>
      <c r="M26" s="8"/>
      <c r="N26" s="7"/>
      <c r="O26" s="7"/>
      <c r="P26" s="7"/>
      <c r="Q26" s="7"/>
      <c r="R26" s="7"/>
      <c r="S26" s="9"/>
      <c r="T26" s="5"/>
      <c r="U26" s="11"/>
      <c r="V26" s="1"/>
    </row>
    <row r="27" spans="1:22" ht="20.100000000000001" customHeight="1">
      <c r="A27" s="1"/>
      <c r="B27" s="5"/>
      <c r="C27" s="6"/>
      <c r="D27" s="70"/>
      <c r="E27" s="71"/>
      <c r="F27" s="71"/>
      <c r="G27" s="71"/>
      <c r="H27" s="71"/>
      <c r="I27" s="71"/>
      <c r="J27" s="72"/>
      <c r="K27" s="7"/>
      <c r="L27" s="7"/>
      <c r="M27" s="8"/>
      <c r="N27" s="7"/>
      <c r="O27" s="7"/>
      <c r="P27" s="7"/>
      <c r="Q27" s="7"/>
      <c r="R27" s="7"/>
      <c r="S27" s="9"/>
      <c r="T27" s="5"/>
      <c r="U27" s="11"/>
      <c r="V27" s="1"/>
    </row>
    <row r="28" spans="1:22" ht="20.100000000000001" customHeight="1">
      <c r="A28" s="1"/>
      <c r="B28" s="5"/>
      <c r="C28" s="6"/>
      <c r="D28" s="70"/>
      <c r="E28" s="71"/>
      <c r="F28" s="71"/>
      <c r="G28" s="71"/>
      <c r="H28" s="71"/>
      <c r="I28" s="71"/>
      <c r="J28" s="72"/>
      <c r="K28" s="7"/>
      <c r="L28" s="7"/>
      <c r="M28" s="8"/>
      <c r="N28" s="7"/>
      <c r="O28" s="7"/>
      <c r="P28" s="7"/>
      <c r="Q28" s="7"/>
      <c r="R28" s="7"/>
      <c r="S28" s="9"/>
      <c r="T28" s="5"/>
      <c r="U28" s="11"/>
      <c r="V28" s="1"/>
    </row>
    <row r="29" spans="1:22" ht="20.100000000000001" customHeight="1">
      <c r="A29" s="1"/>
      <c r="B29" s="5"/>
      <c r="C29" s="6"/>
      <c r="D29" s="70"/>
      <c r="E29" s="71"/>
      <c r="F29" s="71"/>
      <c r="G29" s="71"/>
      <c r="H29" s="71"/>
      <c r="I29" s="71"/>
      <c r="J29" s="72"/>
      <c r="K29" s="7"/>
      <c r="L29" s="7"/>
      <c r="M29" s="8"/>
      <c r="N29" s="7"/>
      <c r="O29" s="7"/>
      <c r="P29" s="7"/>
      <c r="Q29" s="7"/>
      <c r="R29" s="7"/>
      <c r="S29" s="9"/>
      <c r="T29" s="5"/>
      <c r="U29" s="11"/>
      <c r="V29" s="1"/>
    </row>
    <row r="30" spans="1:22" ht="20.100000000000001" customHeight="1">
      <c r="A30" s="1"/>
      <c r="B30" s="5"/>
      <c r="C30" s="6"/>
      <c r="D30" s="70"/>
      <c r="E30" s="71"/>
      <c r="F30" s="71"/>
      <c r="G30" s="71"/>
      <c r="H30" s="71"/>
      <c r="I30" s="71"/>
      <c r="J30" s="72"/>
      <c r="K30" s="7"/>
      <c r="L30" s="7"/>
      <c r="M30" s="8"/>
      <c r="N30" s="7"/>
      <c r="O30" s="7"/>
      <c r="P30" s="7"/>
      <c r="Q30" s="7"/>
      <c r="R30" s="7"/>
      <c r="S30" s="9"/>
      <c r="T30" s="5"/>
      <c r="U30" s="11"/>
      <c r="V30" s="1"/>
    </row>
    <row r="31" spans="1:22" ht="20.100000000000001" customHeight="1">
      <c r="A31" s="1"/>
      <c r="B31" s="5"/>
      <c r="C31" s="6"/>
      <c r="D31" s="70"/>
      <c r="E31" s="71"/>
      <c r="F31" s="71"/>
      <c r="G31" s="71"/>
      <c r="H31" s="71"/>
      <c r="I31" s="71"/>
      <c r="J31" s="72"/>
      <c r="K31" s="7"/>
      <c r="L31" s="7"/>
      <c r="M31" s="8"/>
      <c r="N31" s="7"/>
      <c r="O31" s="7"/>
      <c r="P31" s="7"/>
      <c r="Q31" s="7"/>
      <c r="R31" s="7"/>
      <c r="S31" s="9"/>
      <c r="T31" s="5"/>
      <c r="U31" s="11"/>
      <c r="V31" s="1"/>
    </row>
    <row r="32" spans="1:22" ht="20.100000000000001" customHeight="1">
      <c r="A32" s="1"/>
      <c r="B32" s="5"/>
      <c r="C32" s="6"/>
      <c r="D32" s="70"/>
      <c r="E32" s="71"/>
      <c r="F32" s="71"/>
      <c r="G32" s="71"/>
      <c r="H32" s="71"/>
      <c r="I32" s="71"/>
      <c r="J32" s="72"/>
      <c r="K32" s="7"/>
      <c r="L32" s="7"/>
      <c r="M32" s="8"/>
      <c r="N32" s="7"/>
      <c r="O32" s="7"/>
      <c r="P32" s="7"/>
      <c r="Q32" s="7"/>
      <c r="R32" s="7"/>
      <c r="S32" s="9"/>
      <c r="T32" s="5"/>
      <c r="U32" s="11"/>
      <c r="V32" s="1"/>
    </row>
    <row r="33" spans="1:22" ht="20.100000000000001" customHeight="1">
      <c r="A33" s="1"/>
      <c r="B33" s="5"/>
      <c r="C33" s="6"/>
      <c r="D33" s="70"/>
      <c r="E33" s="71"/>
      <c r="F33" s="71"/>
      <c r="G33" s="71"/>
      <c r="H33" s="71"/>
      <c r="I33" s="71"/>
      <c r="J33" s="72"/>
      <c r="K33" s="12"/>
      <c r="L33" s="13"/>
      <c r="M33" s="13"/>
      <c r="N33" s="13"/>
      <c r="O33" s="13"/>
      <c r="P33" s="13"/>
      <c r="Q33" s="13"/>
      <c r="R33" s="14"/>
      <c r="S33" s="15"/>
      <c r="T33" s="15"/>
      <c r="U33" s="11"/>
      <c r="V33" s="1"/>
    </row>
    <row r="34" spans="1:22" ht="20.100000000000001" customHeight="1">
      <c r="A34" s="1"/>
      <c r="B34" s="16"/>
      <c r="C34" s="6"/>
      <c r="D34" s="70"/>
      <c r="E34" s="71"/>
      <c r="F34" s="71"/>
      <c r="G34" s="71"/>
      <c r="H34" s="71"/>
      <c r="I34" s="71"/>
      <c r="J34" s="72"/>
      <c r="K34" s="12"/>
      <c r="L34" s="13"/>
      <c r="M34" s="13"/>
      <c r="N34" s="13"/>
      <c r="O34" s="13"/>
      <c r="P34" s="13"/>
      <c r="Q34" s="13"/>
      <c r="R34" s="14"/>
      <c r="S34" s="15"/>
      <c r="T34" s="15"/>
      <c r="U34" s="11"/>
      <c r="V34" s="1"/>
    </row>
    <row r="35" spans="1:22" ht="20.100000000000001" customHeight="1">
      <c r="A35" s="1"/>
      <c r="B35" s="16"/>
      <c r="C35" s="6"/>
      <c r="D35" s="70"/>
      <c r="E35" s="71"/>
      <c r="F35" s="71"/>
      <c r="G35" s="71"/>
      <c r="H35" s="71"/>
      <c r="I35" s="71"/>
      <c r="J35" s="72"/>
      <c r="K35" s="12"/>
      <c r="L35" s="13"/>
      <c r="M35" s="13"/>
      <c r="N35" s="13"/>
      <c r="O35" s="13"/>
      <c r="P35" s="13"/>
      <c r="Q35" s="13"/>
      <c r="R35" s="14"/>
      <c r="S35" s="15"/>
      <c r="T35" s="15"/>
      <c r="U35" s="11"/>
      <c r="V35" s="1"/>
    </row>
    <row r="36" spans="1:22" ht="20.100000000000001" customHeight="1">
      <c r="A36" s="1"/>
      <c r="B36" s="16"/>
      <c r="C36" s="6"/>
      <c r="D36" s="73"/>
      <c r="E36" s="74"/>
      <c r="F36" s="74"/>
      <c r="G36" s="74"/>
      <c r="H36" s="74"/>
      <c r="I36" s="74"/>
      <c r="J36" s="75"/>
      <c r="K36" s="12"/>
      <c r="L36" s="13"/>
      <c r="M36" s="13"/>
      <c r="N36" s="13"/>
      <c r="O36" s="13"/>
      <c r="P36" s="13"/>
      <c r="Q36" s="13"/>
      <c r="R36" s="14"/>
      <c r="S36" s="15"/>
      <c r="T36" s="15"/>
      <c r="U36" s="11"/>
      <c r="V36" s="1"/>
    </row>
    <row r="37" spans="1:22" ht="20.100000000000001" customHeight="1">
      <c r="A37" s="1"/>
      <c r="B37" s="16"/>
      <c r="C37" s="6"/>
      <c r="D37" s="73"/>
      <c r="E37" s="74"/>
      <c r="F37" s="74"/>
      <c r="G37" s="74"/>
      <c r="H37" s="74"/>
      <c r="I37" s="74"/>
      <c r="J37" s="75"/>
      <c r="K37" s="12"/>
      <c r="L37" s="13"/>
      <c r="M37" s="13"/>
      <c r="N37" s="13"/>
      <c r="O37" s="13"/>
      <c r="P37" s="13"/>
      <c r="Q37" s="13"/>
      <c r="R37" s="14"/>
      <c r="S37" s="15"/>
      <c r="T37" s="15"/>
      <c r="U37" s="11"/>
      <c r="V37" s="1"/>
    </row>
    <row r="38" spans="1:22" ht="20.100000000000001" customHeight="1">
      <c r="A38" s="1"/>
      <c r="B38" s="16"/>
      <c r="C38" s="6"/>
      <c r="D38" s="70"/>
      <c r="E38" s="71"/>
      <c r="F38" s="71"/>
      <c r="G38" s="71"/>
      <c r="H38" s="71"/>
      <c r="I38" s="71"/>
      <c r="J38" s="72"/>
      <c r="K38" s="12"/>
      <c r="L38" s="13"/>
      <c r="M38" s="13"/>
      <c r="N38" s="13"/>
      <c r="O38" s="13"/>
      <c r="P38" s="13"/>
      <c r="Q38" s="13"/>
      <c r="R38" s="14"/>
      <c r="S38" s="15"/>
      <c r="T38" s="15"/>
      <c r="U38" s="11"/>
      <c r="V38" s="1"/>
    </row>
    <row r="39" spans="1:22" ht="20.100000000000001" customHeight="1">
      <c r="A39" s="1"/>
      <c r="B39" s="17"/>
      <c r="C39" s="18"/>
      <c r="D39" s="70"/>
      <c r="E39" s="71"/>
      <c r="F39" s="71"/>
      <c r="G39" s="71"/>
      <c r="H39" s="71"/>
      <c r="I39" s="71"/>
      <c r="J39" s="72"/>
      <c r="K39" s="12"/>
      <c r="L39" s="12"/>
      <c r="M39" s="12"/>
      <c r="N39" s="12"/>
      <c r="O39" s="12"/>
      <c r="P39" s="12"/>
      <c r="Q39" s="12"/>
      <c r="R39" s="19"/>
      <c r="S39" s="20"/>
      <c r="T39" s="20"/>
      <c r="U39" s="21"/>
      <c r="V39" s="1"/>
    </row>
    <row r="40" spans="1:22" ht="20.100000000000001" customHeight="1" thickBot="1">
      <c r="A40" s="1"/>
      <c r="B40" s="22"/>
      <c r="C40" s="23"/>
      <c r="D40" s="70"/>
      <c r="E40" s="71"/>
      <c r="F40" s="71"/>
      <c r="G40" s="71"/>
      <c r="H40" s="71"/>
      <c r="I40" s="71"/>
      <c r="J40" s="72"/>
      <c r="K40" s="24"/>
      <c r="L40" s="24"/>
      <c r="M40" s="24"/>
      <c r="N40" s="24"/>
      <c r="O40" s="24"/>
      <c r="P40" s="24"/>
      <c r="Q40" s="24"/>
      <c r="R40" s="25"/>
      <c r="S40" s="22"/>
      <c r="T40" s="22"/>
      <c r="U40" s="26"/>
      <c r="V40" s="1"/>
    </row>
    <row r="41" spans="1:22" ht="20.100000000000001" customHeight="1" thickTop="1">
      <c r="A41" s="1"/>
      <c r="B41" s="76"/>
      <c r="C41" s="77"/>
      <c r="D41" s="77"/>
      <c r="E41" s="77"/>
      <c r="F41" s="77"/>
      <c r="G41" s="77"/>
      <c r="H41" s="77"/>
      <c r="I41" s="77"/>
      <c r="J41" s="78"/>
      <c r="K41" s="27">
        <f t="shared" ref="K41:Q41" si="0">SUM(K9:K40)</f>
        <v>0</v>
      </c>
      <c r="L41" s="27">
        <f t="shared" si="0"/>
        <v>0</v>
      </c>
      <c r="M41" s="27">
        <f t="shared" si="0"/>
        <v>0</v>
      </c>
      <c r="N41" s="27">
        <f t="shared" si="0"/>
        <v>0</v>
      </c>
      <c r="O41" s="27">
        <f t="shared" si="0"/>
        <v>0</v>
      </c>
      <c r="P41" s="27">
        <f t="shared" si="0"/>
        <v>0</v>
      </c>
      <c r="Q41" s="27">
        <f t="shared" si="0"/>
        <v>0</v>
      </c>
      <c r="R41" s="27">
        <f>SUM(R9:R40)</f>
        <v>0</v>
      </c>
      <c r="S41" s="28"/>
      <c r="T41" s="28"/>
      <c r="U41" s="28"/>
      <c r="V41" s="1"/>
    </row>
    <row r="42" spans="1:22">
      <c r="A42" s="1"/>
      <c r="B42" s="1"/>
      <c r="C42" s="29"/>
      <c r="D42" s="29"/>
      <c r="E42" s="29"/>
      <c r="F42" s="29"/>
      <c r="G42" s="29"/>
      <c r="H42" s="79" t="s">
        <v>12</v>
      </c>
      <c r="I42" s="79"/>
      <c r="J42" s="79"/>
      <c r="K42" s="30">
        <f>K41-R41</f>
        <v>0</v>
      </c>
      <c r="L42" s="30"/>
      <c r="M42" s="31" t="s">
        <v>13</v>
      </c>
      <c r="N42" s="30">
        <f>SUM(N41:Q41)</f>
        <v>0</v>
      </c>
      <c r="O42" s="32"/>
      <c r="P42" s="32"/>
      <c r="Q42" s="33">
        <f ca="1">SUMIF(C9:Q40,"⑦",Q9:Q40)</f>
        <v>0</v>
      </c>
      <c r="R42" s="33">
        <f ca="1">ROUNDDOWN(Q42/2,-3)</f>
        <v>0</v>
      </c>
      <c r="S42" s="34" t="s">
        <v>14</v>
      </c>
      <c r="T42" s="32"/>
      <c r="U42" s="32"/>
      <c r="V42" s="1"/>
    </row>
    <row r="43" spans="1:22">
      <c r="A43" s="1"/>
      <c r="B43" s="1"/>
      <c r="C43" s="32"/>
      <c r="D43" s="32"/>
      <c r="E43" s="32"/>
      <c r="F43" s="32"/>
      <c r="G43" s="32"/>
      <c r="H43" s="32"/>
      <c r="I43" s="32"/>
      <c r="J43" s="32"/>
      <c r="K43" s="32"/>
      <c r="L43" s="31" t="s">
        <v>15</v>
      </c>
      <c r="M43" s="33">
        <f>N42-K41</f>
        <v>0</v>
      </c>
      <c r="N43" s="1"/>
      <c r="O43" s="1"/>
      <c r="P43" s="32"/>
      <c r="Q43" s="33">
        <f ca="1">SUMIF(C9:Q40,"⑧",Q9:Q40)</f>
        <v>0</v>
      </c>
      <c r="R43" s="33">
        <f ca="1">ROUNDDOWN(Q43/3,-3)</f>
        <v>0</v>
      </c>
      <c r="S43" s="34" t="s">
        <v>16</v>
      </c>
      <c r="T43" s="32"/>
      <c r="U43" s="32"/>
      <c r="V43" s="1"/>
    </row>
    <row r="44" spans="1:22">
      <c r="A44" s="1"/>
      <c r="B44" s="1"/>
      <c r="C44" s="32"/>
      <c r="D44" s="32"/>
      <c r="E44" s="32"/>
      <c r="F44" s="32"/>
      <c r="G44" s="32"/>
      <c r="H44" s="32"/>
      <c r="I44" s="32"/>
      <c r="J44" s="32"/>
      <c r="K44" s="32"/>
      <c r="L44" s="32"/>
      <c r="M44" s="33"/>
      <c r="N44" s="30"/>
      <c r="O44" s="69" t="s">
        <v>17</v>
      </c>
      <c r="P44" s="69"/>
      <c r="Q44" s="30">
        <f>Q41-R41</f>
        <v>0</v>
      </c>
      <c r="R44" s="35" t="s">
        <v>18</v>
      </c>
      <c r="S44" s="30">
        <f>M43-Q44</f>
        <v>0</v>
      </c>
      <c r="T44" s="32"/>
      <c r="U44" s="32"/>
      <c r="V44" s="1"/>
    </row>
    <row r="45" spans="1:22" ht="24" customHeight="1">
      <c r="A45" s="1"/>
      <c r="B45" s="63" t="s">
        <v>19</v>
      </c>
      <c r="C45" s="65" t="s">
        <v>20</v>
      </c>
      <c r="D45" s="65"/>
      <c r="E45" s="65"/>
      <c r="F45" s="66">
        <f>SUMIF(C9:C40,"①",N9:N40)+SUMIF(C9:C40,"①",O9:O40)+SUMIF(C9:C40,"①",P9:P40)</f>
        <v>0</v>
      </c>
      <c r="G45" s="66"/>
      <c r="H45" s="61" t="s">
        <v>21</v>
      </c>
      <c r="I45" s="61"/>
      <c r="J45" s="61"/>
      <c r="K45" s="37">
        <f>SUMIF(C9:C40,"②",N9:N40)+SUMIF(C9:C40,"②",O9:O40)+SUMIF(C9:C40,"②",P9:P40)</f>
        <v>0</v>
      </c>
      <c r="L45" s="61" t="s">
        <v>22</v>
      </c>
      <c r="M45" s="61"/>
      <c r="N45" s="61"/>
      <c r="O45" s="38">
        <f>SUMIF(C9:C40,"③",N9:N40)+SUMIF(C9:C40,"③",O9:O40)+SUMIF(C9:C40,"③",P9:P40)</f>
        <v>0</v>
      </c>
      <c r="P45" s="67" t="s">
        <v>23</v>
      </c>
      <c r="Q45" s="67"/>
      <c r="R45" s="67"/>
      <c r="S45" s="38">
        <f>SUMIF(C9:C40,"④",N9:N40)+SUMIF(C9:C40,"④",O9:O40)+SUMIF(C9:C40,"④",P9:P40)</f>
        <v>0</v>
      </c>
      <c r="T45" s="1"/>
      <c r="U45" s="1"/>
      <c r="V45" s="1"/>
    </row>
    <row r="46" spans="1:22" ht="24" customHeight="1">
      <c r="A46" s="1"/>
      <c r="B46" s="64"/>
      <c r="C46" s="65" t="s">
        <v>24</v>
      </c>
      <c r="D46" s="65"/>
      <c r="E46" s="65"/>
      <c r="F46" s="66">
        <f>SUMIF($C$9:$C$40,"⑤",$N$9:$N$40)+SUMIF($C$9:$C$40,"⑤",$O$9:$O$40)+SUMIF($C$9:$C$40,"⑤",$P$9:$P$40)</f>
        <v>0</v>
      </c>
      <c r="G46" s="66"/>
      <c r="H46" s="68" t="s">
        <v>25</v>
      </c>
      <c r="I46" s="68"/>
      <c r="J46" s="68"/>
      <c r="K46" s="39">
        <f>SUMIF($C$9:$C$40,"⑥",$N$9:$N$40)+SUMIF($C$9:$C$40,"⑥",$O$9:$O$40)+SUMIF($C$9:$C$40,"⑥",$P$9:$P$40)</f>
        <v>0</v>
      </c>
      <c r="L46" s="61" t="s">
        <v>26</v>
      </c>
      <c r="M46" s="61"/>
      <c r="N46" s="61"/>
      <c r="O46" s="36">
        <f>SUMIF(C9:C40,"⑦",Q9:Q40)</f>
        <v>0</v>
      </c>
      <c r="P46" s="61" t="s">
        <v>27</v>
      </c>
      <c r="Q46" s="61"/>
      <c r="R46" s="61"/>
      <c r="S46" s="36">
        <f>SUMIF(C9:C40,"⑧",Q9:Q40)</f>
        <v>0</v>
      </c>
      <c r="T46" s="1"/>
      <c r="U46" s="1"/>
      <c r="V46" s="1"/>
    </row>
    <row r="47" spans="1:22">
      <c r="A47" s="1"/>
      <c r="B47" s="1"/>
      <c r="C47" s="1"/>
      <c r="D47" s="1"/>
      <c r="E47" s="1"/>
      <c r="F47" s="1"/>
      <c r="G47" s="1"/>
      <c r="H47" s="1"/>
      <c r="I47" s="1"/>
      <c r="J47" s="1"/>
      <c r="K47" s="1"/>
      <c r="L47" s="1"/>
      <c r="M47" s="1"/>
      <c r="N47" s="1"/>
      <c r="O47" s="1"/>
      <c r="P47" s="1"/>
      <c r="Q47" s="1"/>
      <c r="R47" s="1"/>
      <c r="S47" s="1"/>
      <c r="T47" s="1"/>
      <c r="U47" s="1"/>
      <c r="V47" s="1"/>
    </row>
    <row r="48" spans="1:22">
      <c r="A48" s="1"/>
      <c r="B48" s="1"/>
      <c r="C48" s="1"/>
      <c r="D48" s="1"/>
      <c r="E48" s="1"/>
      <c r="F48" s="1"/>
      <c r="G48" s="1"/>
      <c r="H48" s="1"/>
      <c r="I48" s="1"/>
      <c r="J48" s="1"/>
      <c r="K48" s="1"/>
      <c r="L48" s="1"/>
      <c r="M48" s="1"/>
      <c r="N48" s="1"/>
      <c r="O48" s="1"/>
      <c r="P48" s="1"/>
      <c r="Q48" s="1"/>
      <c r="R48" s="1"/>
      <c r="S48" s="1"/>
      <c r="T48" s="1"/>
      <c r="U48" s="1"/>
      <c r="V48" s="1"/>
    </row>
    <row r="49" spans="1:22">
      <c r="A49" s="1"/>
      <c r="B49" s="1"/>
      <c r="C49" s="1"/>
      <c r="D49" s="1"/>
      <c r="E49" s="1"/>
      <c r="F49" s="1"/>
      <c r="G49" s="1"/>
      <c r="H49" s="1"/>
      <c r="I49" s="1"/>
      <c r="J49" s="1"/>
      <c r="K49" s="1"/>
      <c r="L49" s="1"/>
      <c r="M49" s="1"/>
      <c r="N49" s="1"/>
      <c r="O49" s="1"/>
      <c r="P49" s="1"/>
      <c r="Q49" s="1"/>
      <c r="R49" s="1"/>
      <c r="S49" s="1"/>
      <c r="T49" s="1"/>
      <c r="U49" s="1"/>
      <c r="V49" s="1"/>
    </row>
    <row r="50" spans="1:22">
      <c r="A50" s="1"/>
      <c r="B50" s="1"/>
      <c r="C50" s="1"/>
      <c r="D50" s="1"/>
      <c r="E50" s="1"/>
      <c r="F50" s="1"/>
      <c r="G50" s="1"/>
      <c r="H50" s="1"/>
      <c r="I50" s="1"/>
      <c r="J50" s="1"/>
      <c r="K50" s="1"/>
      <c r="L50" s="1"/>
      <c r="M50" s="1"/>
      <c r="N50" s="1"/>
      <c r="O50" s="1"/>
      <c r="P50" s="1"/>
      <c r="Q50" s="1"/>
      <c r="R50" s="1"/>
      <c r="S50" s="1"/>
      <c r="T50" s="1"/>
      <c r="U50" s="1"/>
      <c r="V50" s="1"/>
    </row>
    <row r="51" spans="1:22">
      <c r="A51" s="1"/>
      <c r="B51" s="1"/>
      <c r="C51" s="1"/>
      <c r="D51" s="1"/>
      <c r="E51" s="1"/>
      <c r="F51" s="1"/>
      <c r="G51" s="1"/>
      <c r="H51" s="1"/>
      <c r="I51" s="1"/>
      <c r="J51" s="1"/>
      <c r="K51" s="1"/>
      <c r="L51" s="1"/>
      <c r="M51" s="1"/>
      <c r="N51" s="1"/>
      <c r="O51" s="1"/>
      <c r="P51" s="1"/>
      <c r="Q51" s="1"/>
      <c r="R51" s="1"/>
      <c r="S51" s="1"/>
      <c r="T51" s="1"/>
      <c r="U51" s="1"/>
      <c r="V51" s="1"/>
    </row>
    <row r="52" spans="1:22">
      <c r="A52" s="1"/>
      <c r="B52" s="1"/>
      <c r="C52" s="1"/>
      <c r="D52" s="1"/>
      <c r="E52" s="1"/>
      <c r="F52" s="1"/>
      <c r="G52" s="1"/>
      <c r="H52" s="1"/>
      <c r="I52" s="1"/>
      <c r="J52" s="1"/>
      <c r="K52" s="1"/>
      <c r="L52" s="1"/>
      <c r="M52" s="1"/>
      <c r="N52" s="1"/>
      <c r="O52" s="1"/>
      <c r="P52" s="1"/>
      <c r="Q52" s="1"/>
      <c r="R52" s="1"/>
      <c r="S52" s="1"/>
      <c r="T52" s="1"/>
      <c r="U52" s="1"/>
      <c r="V52" s="1"/>
    </row>
    <row r="53" spans="1:22">
      <c r="A53" s="1"/>
      <c r="B53" s="1"/>
      <c r="C53" s="1"/>
      <c r="D53" s="1"/>
      <c r="E53" s="1"/>
      <c r="F53" s="1"/>
      <c r="G53" s="1"/>
      <c r="H53" s="1"/>
      <c r="I53" s="1"/>
      <c r="J53" s="1"/>
      <c r="K53" s="1"/>
      <c r="L53" s="1"/>
      <c r="M53" s="1"/>
      <c r="N53" s="1"/>
      <c r="O53" s="1"/>
      <c r="P53" s="1"/>
      <c r="Q53" s="1"/>
      <c r="R53" s="1"/>
      <c r="S53" s="1"/>
      <c r="T53" s="1"/>
      <c r="U53" s="1"/>
      <c r="V53" s="1"/>
    </row>
    <row r="54" spans="1:22">
      <c r="A54" s="1"/>
      <c r="B54" s="1"/>
      <c r="C54" s="1"/>
      <c r="D54" s="1"/>
      <c r="E54" s="1"/>
      <c r="F54" s="1"/>
      <c r="G54" s="1"/>
      <c r="H54" s="1"/>
      <c r="I54" s="1"/>
      <c r="J54" s="1"/>
      <c r="K54" s="1"/>
      <c r="L54" s="1"/>
      <c r="M54" s="1"/>
      <c r="N54" s="1"/>
      <c r="O54" s="1"/>
      <c r="P54" s="1"/>
      <c r="Q54" s="1"/>
      <c r="R54" s="1"/>
      <c r="S54" s="1"/>
      <c r="T54" s="1"/>
      <c r="U54" s="1"/>
      <c r="V54" s="1"/>
    </row>
    <row r="55" spans="1:22">
      <c r="A55" s="1"/>
      <c r="B55" s="1"/>
      <c r="C55" s="1"/>
      <c r="D55" s="1"/>
      <c r="E55" s="1"/>
      <c r="F55" s="1"/>
      <c r="G55" s="1"/>
      <c r="H55" s="1"/>
      <c r="I55" s="1"/>
      <c r="J55" s="1"/>
      <c r="K55" s="1"/>
      <c r="L55" s="1"/>
      <c r="M55" s="1"/>
      <c r="N55" s="1"/>
      <c r="O55" s="1"/>
      <c r="P55" s="1"/>
      <c r="Q55" s="1"/>
      <c r="R55" s="1"/>
      <c r="S55" s="1"/>
      <c r="T55" s="1"/>
      <c r="U55" s="1"/>
      <c r="V55" s="1"/>
    </row>
    <row r="428" spans="10:12">
      <c r="J428" s="62" t="s">
        <v>21</v>
      </c>
      <c r="K428" s="62"/>
      <c r="L428" s="62"/>
    </row>
  </sheetData>
  <protectedRanges>
    <protectedRange sqref="A9:V40" name="範囲1"/>
  </protectedRanges>
  <mergeCells count="62">
    <mergeCell ref="D14:J14"/>
    <mergeCell ref="D15:J15"/>
    <mergeCell ref="D16:J16"/>
    <mergeCell ref="B2:D2"/>
    <mergeCell ref="B3:M5"/>
    <mergeCell ref="B7:B8"/>
    <mergeCell ref="C7:C8"/>
    <mergeCell ref="D7:J8"/>
    <mergeCell ref="K7:K8"/>
    <mergeCell ref="L7:L8"/>
    <mergeCell ref="M7:M8"/>
    <mergeCell ref="D13:J13"/>
    <mergeCell ref="D9:J9"/>
    <mergeCell ref="D10:J10"/>
    <mergeCell ref="D11:J11"/>
    <mergeCell ref="D12:J12"/>
    <mergeCell ref="N7:Q7"/>
    <mergeCell ref="R7:R8"/>
    <mergeCell ref="S7:S8"/>
    <mergeCell ref="T7:T8"/>
    <mergeCell ref="W7:W8"/>
    <mergeCell ref="U7:U8"/>
    <mergeCell ref="V7:V8"/>
    <mergeCell ref="D17:J17"/>
    <mergeCell ref="D18:J18"/>
    <mergeCell ref="D31:J31"/>
    <mergeCell ref="D20:J20"/>
    <mergeCell ref="D21:J21"/>
    <mergeCell ref="D22:J22"/>
    <mergeCell ref="D23:J23"/>
    <mergeCell ref="D24:J24"/>
    <mergeCell ref="D25:J25"/>
    <mergeCell ref="D26:J26"/>
    <mergeCell ref="D27:J27"/>
    <mergeCell ref="D28:J28"/>
    <mergeCell ref="D29:J29"/>
    <mergeCell ref="D30:J30"/>
    <mergeCell ref="D19:J19"/>
    <mergeCell ref="O44:P44"/>
    <mergeCell ref="D32:J32"/>
    <mergeCell ref="D33:J33"/>
    <mergeCell ref="D34:J34"/>
    <mergeCell ref="D35:J35"/>
    <mergeCell ref="D36:J36"/>
    <mergeCell ref="D37:J37"/>
    <mergeCell ref="D38:J38"/>
    <mergeCell ref="D39:J39"/>
    <mergeCell ref="D40:J40"/>
    <mergeCell ref="B41:J41"/>
    <mergeCell ref="H42:J42"/>
    <mergeCell ref="P46:R46"/>
    <mergeCell ref="J428:L428"/>
    <mergeCell ref="B45:B46"/>
    <mergeCell ref="C45:E45"/>
    <mergeCell ref="F45:G45"/>
    <mergeCell ref="H45:J45"/>
    <mergeCell ref="L45:N45"/>
    <mergeCell ref="P45:R45"/>
    <mergeCell ref="C46:E46"/>
    <mergeCell ref="F46:G46"/>
    <mergeCell ref="H46:J46"/>
    <mergeCell ref="L46:N46"/>
  </mergeCells>
  <phoneticPr fontId="4"/>
  <conditionalFormatting sqref="B9:U40">
    <cfRule type="cellIs" dxfId="4" priority="1" operator="equal">
      <formula>""</formula>
    </cfRule>
  </conditionalFormatting>
  <dataValidations count="1">
    <dataValidation type="list" allowBlank="1" showInputMessage="1" showErrorMessage="1" prompt="該当するタイプを選択してください" sqref="C9:C40" xr:uid="{AF9F6C3C-7F53-4553-AC0E-FC9D747DE3F6}">
      <formula1>"①,②,③,④,⑤,⑥,⑦,⑧"</formula1>
    </dataValidation>
  </dataValidations>
  <printOptions horizontalCentered="1"/>
  <pageMargins left="0.39370078740157483" right="0.39370078740157483" top="0.59055118110236227" bottom="0.39370078740157483" header="0.51181102362204722" footer="0.51181102362204722"/>
  <pageSetup paperSize="9" scale="57"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AD186-E930-4A9C-92BF-70D27D50FA05}">
  <sheetPr codeName="Sheet4">
    <pageSetUpPr fitToPage="1"/>
  </sheetPr>
  <dimension ref="A1:AK33"/>
  <sheetViews>
    <sheetView showGridLines="0" view="pageBreakPreview" zoomScaleNormal="100" zoomScaleSheetLayoutView="100" workbookViewId="0">
      <selection activeCell="O9" sqref="O9"/>
    </sheetView>
  </sheetViews>
  <sheetFormatPr defaultColWidth="9" defaultRowHeight="13.5"/>
  <cols>
    <col min="1" max="1" width="1.375" style="40" customWidth="1"/>
    <col min="2" max="6" width="3.875" style="40" customWidth="1"/>
    <col min="7" max="13" width="4.625" style="40" customWidth="1"/>
    <col min="14" max="14" width="7.625" style="40" bestFit="1" customWidth="1"/>
    <col min="15" max="15" width="7.625" style="40" customWidth="1"/>
    <col min="16" max="18" width="4.625" style="40" customWidth="1"/>
    <col min="19" max="19" width="9.625" style="40" customWidth="1"/>
    <col min="20" max="20" width="8.75" style="40" customWidth="1"/>
    <col min="21" max="21" width="10.625" style="40" bestFit="1" customWidth="1"/>
    <col min="22" max="22" width="8.375" style="40" bestFit="1" customWidth="1"/>
    <col min="23" max="23" width="7.875" style="40" bestFit="1" customWidth="1"/>
    <col min="24" max="26" width="7.875" style="40" customWidth="1"/>
    <col min="27" max="27" width="9.5" style="40" customWidth="1"/>
    <col min="28" max="28" width="7.625" style="40" bestFit="1" customWidth="1"/>
    <col min="29" max="29" width="4.625" style="40" bestFit="1" customWidth="1"/>
    <col min="30" max="30" width="6.75" style="40" bestFit="1" customWidth="1"/>
    <col min="31" max="31" width="7.625" style="40" bestFit="1" customWidth="1"/>
    <col min="32" max="32" width="7.625" style="40" customWidth="1"/>
    <col min="33" max="33" width="4.5" style="40" bestFit="1" customWidth="1"/>
    <col min="34" max="34" width="1.375" style="40" customWidth="1"/>
    <col min="35" max="16384" width="9" style="40"/>
  </cols>
  <sheetData>
    <row r="1" spans="1:37" ht="24.95" customHeight="1">
      <c r="B1" s="95" t="s">
        <v>71</v>
      </c>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row>
    <row r="2" spans="1:37" ht="20.25" customHeight="1">
      <c r="B2" s="113" t="s">
        <v>68</v>
      </c>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row>
    <row r="3" spans="1:37" ht="4.5" customHeight="1">
      <c r="B3" s="53"/>
      <c r="C3" s="53"/>
      <c r="D3" s="53"/>
      <c r="E3" s="53"/>
      <c r="F3" s="53"/>
      <c r="G3" s="54"/>
      <c r="H3" s="54"/>
      <c r="I3" s="54"/>
      <c r="J3" s="54"/>
      <c r="K3" s="54"/>
      <c r="L3" s="54"/>
      <c r="M3" s="54"/>
      <c r="N3" s="54"/>
      <c r="O3" s="54"/>
      <c r="P3" s="53"/>
      <c r="Q3" s="53"/>
      <c r="R3" s="53"/>
      <c r="S3" s="54"/>
      <c r="T3" s="54"/>
      <c r="U3" s="54"/>
      <c r="V3" s="54"/>
      <c r="W3" s="54"/>
      <c r="X3" s="54"/>
      <c r="Y3" s="54"/>
      <c r="Z3" s="54"/>
      <c r="AA3" s="54"/>
      <c r="AB3" s="54"/>
      <c r="AC3" s="54"/>
      <c r="AD3" s="54"/>
      <c r="AE3" s="54"/>
      <c r="AF3" s="54"/>
      <c r="AG3" s="53"/>
    </row>
    <row r="4" spans="1:37" s="44" customFormat="1" ht="21" customHeight="1">
      <c r="A4" s="40"/>
      <c r="B4" s="96" t="s">
        <v>67</v>
      </c>
      <c r="C4" s="96" t="s">
        <v>66</v>
      </c>
      <c r="D4" s="96" t="s">
        <v>65</v>
      </c>
      <c r="E4" s="96" t="s">
        <v>64</v>
      </c>
      <c r="F4" s="96" t="s">
        <v>63</v>
      </c>
      <c r="G4" s="108" t="s">
        <v>62</v>
      </c>
      <c r="H4" s="109"/>
      <c r="I4" s="109"/>
      <c r="J4" s="109"/>
      <c r="K4" s="109"/>
      <c r="L4" s="109"/>
      <c r="M4" s="109"/>
      <c r="N4" s="109"/>
      <c r="O4" s="110"/>
      <c r="P4" s="96" t="s">
        <v>61</v>
      </c>
      <c r="Q4" s="96" t="s">
        <v>60</v>
      </c>
      <c r="R4" s="96" t="s">
        <v>79</v>
      </c>
      <c r="S4" s="108" t="s">
        <v>59</v>
      </c>
      <c r="T4" s="109"/>
      <c r="U4" s="109"/>
      <c r="V4" s="109"/>
      <c r="W4" s="109"/>
      <c r="X4" s="109"/>
      <c r="Y4" s="109"/>
      <c r="Z4" s="109"/>
      <c r="AA4" s="109"/>
      <c r="AB4" s="109"/>
      <c r="AC4" s="109"/>
      <c r="AD4" s="109"/>
      <c r="AE4" s="109"/>
      <c r="AF4" s="110"/>
      <c r="AG4" s="114" t="s">
        <v>58</v>
      </c>
      <c r="AH4" s="40"/>
      <c r="AJ4" s="44" t="s">
        <v>72</v>
      </c>
    </row>
    <row r="5" spans="1:37" s="44" customFormat="1" ht="27" customHeight="1">
      <c r="A5" s="40"/>
      <c r="B5" s="97"/>
      <c r="C5" s="97"/>
      <c r="D5" s="97"/>
      <c r="E5" s="97"/>
      <c r="F5" s="97"/>
      <c r="G5" s="108" t="s">
        <v>57</v>
      </c>
      <c r="H5" s="110"/>
      <c r="I5" s="96" t="s">
        <v>56</v>
      </c>
      <c r="J5" s="96" t="s">
        <v>55</v>
      </c>
      <c r="K5" s="96" t="s">
        <v>54</v>
      </c>
      <c r="L5" s="99" t="s">
        <v>53</v>
      </c>
      <c r="M5" s="99" t="s">
        <v>52</v>
      </c>
      <c r="N5" s="102" t="s">
        <v>51</v>
      </c>
      <c r="O5" s="103"/>
      <c r="P5" s="97"/>
      <c r="Q5" s="97"/>
      <c r="R5" s="97"/>
      <c r="S5" s="108" t="s">
        <v>50</v>
      </c>
      <c r="T5" s="109"/>
      <c r="U5" s="109"/>
      <c r="V5" s="109"/>
      <c r="W5" s="109"/>
      <c r="X5" s="109"/>
      <c r="Y5" s="109"/>
      <c r="Z5" s="110"/>
      <c r="AA5" s="108" t="s">
        <v>49</v>
      </c>
      <c r="AB5" s="109"/>
      <c r="AC5" s="109"/>
      <c r="AD5" s="109"/>
      <c r="AE5" s="109"/>
      <c r="AF5" s="110"/>
      <c r="AG5" s="115"/>
      <c r="AH5" s="40"/>
      <c r="AJ5" s="41" t="s">
        <v>73</v>
      </c>
    </row>
    <row r="6" spans="1:37" s="44" customFormat="1" ht="30" customHeight="1">
      <c r="A6" s="40"/>
      <c r="B6" s="97"/>
      <c r="C6" s="97"/>
      <c r="D6" s="97"/>
      <c r="E6" s="97"/>
      <c r="F6" s="97"/>
      <c r="G6" s="96" t="s">
        <v>48</v>
      </c>
      <c r="H6" s="96" t="s">
        <v>47</v>
      </c>
      <c r="I6" s="97"/>
      <c r="J6" s="97"/>
      <c r="K6" s="97"/>
      <c r="L6" s="100"/>
      <c r="M6" s="100"/>
      <c r="N6" s="104"/>
      <c r="O6" s="105"/>
      <c r="P6" s="97"/>
      <c r="Q6" s="97"/>
      <c r="R6" s="97"/>
      <c r="S6" s="96" t="s">
        <v>42</v>
      </c>
      <c r="T6" s="96" t="s">
        <v>46</v>
      </c>
      <c r="U6" s="96" t="s">
        <v>45</v>
      </c>
      <c r="V6" s="108" t="s">
        <v>44</v>
      </c>
      <c r="W6" s="109"/>
      <c r="X6" s="110"/>
      <c r="Y6" s="108" t="s">
        <v>43</v>
      </c>
      <c r="Z6" s="110"/>
      <c r="AA6" s="96" t="s">
        <v>42</v>
      </c>
      <c r="AB6" s="96" t="s">
        <v>41</v>
      </c>
      <c r="AC6" s="96" t="s">
        <v>40</v>
      </c>
      <c r="AD6" s="96" t="s">
        <v>39</v>
      </c>
      <c r="AE6" s="102" t="s">
        <v>38</v>
      </c>
      <c r="AF6" s="103"/>
      <c r="AG6" s="115"/>
      <c r="AH6" s="40"/>
      <c r="AJ6" s="41"/>
    </row>
    <row r="7" spans="1:37" s="44" customFormat="1" ht="114.95" customHeight="1">
      <c r="A7" s="40"/>
      <c r="B7" s="97"/>
      <c r="C7" s="97"/>
      <c r="D7" s="97"/>
      <c r="E7" s="97"/>
      <c r="F7" s="97"/>
      <c r="G7" s="97"/>
      <c r="H7" s="97"/>
      <c r="I7" s="97"/>
      <c r="J7" s="97"/>
      <c r="K7" s="97"/>
      <c r="L7" s="100"/>
      <c r="M7" s="100"/>
      <c r="N7" s="106"/>
      <c r="O7" s="107"/>
      <c r="P7" s="97"/>
      <c r="Q7" s="97"/>
      <c r="R7" s="97"/>
      <c r="S7" s="97"/>
      <c r="T7" s="97"/>
      <c r="U7" s="97"/>
      <c r="V7" s="96" t="s">
        <v>37</v>
      </c>
      <c r="W7" s="117" t="s">
        <v>36</v>
      </c>
      <c r="X7" s="118"/>
      <c r="Y7" s="96" t="s">
        <v>35</v>
      </c>
      <c r="Z7" s="96" t="s">
        <v>34</v>
      </c>
      <c r="AA7" s="97"/>
      <c r="AB7" s="97"/>
      <c r="AC7" s="97"/>
      <c r="AD7" s="97"/>
      <c r="AE7" s="106"/>
      <c r="AF7" s="107"/>
      <c r="AG7" s="115"/>
      <c r="AH7" s="40"/>
      <c r="AJ7" s="41"/>
    </row>
    <row r="8" spans="1:37" s="44" customFormat="1" ht="69.95" customHeight="1">
      <c r="A8" s="40"/>
      <c r="B8" s="98"/>
      <c r="C8" s="98"/>
      <c r="D8" s="98"/>
      <c r="E8" s="98"/>
      <c r="F8" s="98"/>
      <c r="G8" s="98"/>
      <c r="H8" s="98"/>
      <c r="I8" s="98"/>
      <c r="J8" s="98"/>
      <c r="K8" s="98"/>
      <c r="L8" s="101"/>
      <c r="M8" s="101"/>
      <c r="N8" s="52" t="s">
        <v>33</v>
      </c>
      <c r="O8" s="52" t="s">
        <v>32</v>
      </c>
      <c r="P8" s="98"/>
      <c r="Q8" s="98"/>
      <c r="R8" s="98"/>
      <c r="S8" s="98"/>
      <c r="T8" s="98"/>
      <c r="U8" s="98"/>
      <c r="V8" s="98"/>
      <c r="W8" s="51" t="s">
        <v>33</v>
      </c>
      <c r="X8" s="51" t="s">
        <v>32</v>
      </c>
      <c r="Y8" s="98"/>
      <c r="Z8" s="98"/>
      <c r="AA8" s="98"/>
      <c r="AB8" s="98"/>
      <c r="AC8" s="98"/>
      <c r="AD8" s="98"/>
      <c r="AE8" s="51" t="s">
        <v>33</v>
      </c>
      <c r="AF8" s="51" t="s">
        <v>32</v>
      </c>
      <c r="AG8" s="116"/>
      <c r="AH8" s="40"/>
      <c r="AJ8" s="41"/>
    </row>
    <row r="9" spans="1:37" s="44" customFormat="1" ht="202.5" customHeight="1">
      <c r="A9" s="40"/>
      <c r="B9" s="49" t="s">
        <v>31</v>
      </c>
      <c r="C9" s="50" t="s">
        <v>30</v>
      </c>
      <c r="D9" s="49"/>
      <c r="E9" s="49"/>
      <c r="F9" s="55"/>
      <c r="G9" s="48"/>
      <c r="H9" s="48"/>
      <c r="I9" s="48"/>
      <c r="J9" s="47"/>
      <c r="K9" s="58">
        <v>0</v>
      </c>
      <c r="L9" s="48">
        <f>SUM(G9:I9)</f>
        <v>0</v>
      </c>
      <c r="M9" s="48"/>
      <c r="N9" s="46">
        <f ca="1">'3金銭出納簿（様式第19号）'!Q42</f>
        <v>0</v>
      </c>
      <c r="O9" s="46">
        <f ca="1">'3金銭出納簿（様式第19号）'!Q43</f>
        <v>0</v>
      </c>
      <c r="P9" s="47"/>
      <c r="Q9" s="47"/>
      <c r="R9" s="47"/>
      <c r="S9" s="46">
        <f ca="1">SUM(T9:U9)</f>
        <v>0</v>
      </c>
      <c r="T9" s="46">
        <f>'3金銭出納簿（様式第19号）'!M43</f>
        <v>0</v>
      </c>
      <c r="U9" s="59">
        <f ca="1">SUM(V9:Z9)</f>
        <v>0</v>
      </c>
      <c r="V9" s="47"/>
      <c r="W9" s="46">
        <f ca="1">'3金銭出納簿（様式第19号）'!R42</f>
        <v>0</v>
      </c>
      <c r="X9" s="46">
        <f ca="1">'3金銭出納簿（様式第19号）'!R43</f>
        <v>0</v>
      </c>
      <c r="Y9" s="47"/>
      <c r="Z9" s="47"/>
      <c r="AA9" s="46">
        <f ca="1">SUM(AB9:AF9)</f>
        <v>0</v>
      </c>
      <c r="AB9" s="46">
        <f>'3金銭出納簿（様式第19号）'!N41</f>
        <v>0</v>
      </c>
      <c r="AC9" s="46">
        <f>'3金銭出納簿（様式第19号）'!O41</f>
        <v>0</v>
      </c>
      <c r="AD9" s="46">
        <f>'3金銭出納簿（様式第19号）'!P41</f>
        <v>0</v>
      </c>
      <c r="AE9" s="46">
        <f ca="1">'3金銭出納簿（様式第19号）'!Q42</f>
        <v>0</v>
      </c>
      <c r="AF9" s="46">
        <f ca="1">'3金銭出納簿（様式第19号）'!Q43</f>
        <v>0</v>
      </c>
      <c r="AG9" s="45"/>
      <c r="AH9" s="40"/>
      <c r="AJ9" s="41"/>
    </row>
    <row r="10" spans="1:37" ht="6" customHeight="1">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J10" s="41"/>
    </row>
    <row r="11" spans="1:37">
      <c r="B11" s="42" t="s">
        <v>29</v>
      </c>
      <c r="C11" s="42"/>
      <c r="D11" s="42"/>
      <c r="E11" s="42"/>
      <c r="F11" s="42"/>
      <c r="G11" s="42"/>
      <c r="H11" s="42"/>
      <c r="I11" s="42"/>
      <c r="J11" s="42"/>
      <c r="K11" s="42"/>
      <c r="L11" s="42"/>
      <c r="M11" s="42"/>
      <c r="N11" s="42"/>
      <c r="O11" s="42"/>
      <c r="P11" s="42"/>
      <c r="Q11" s="42"/>
      <c r="R11" s="42"/>
      <c r="S11" s="42"/>
      <c r="T11" s="42"/>
      <c r="U11" s="57"/>
      <c r="V11" s="57"/>
      <c r="W11" s="57"/>
      <c r="X11" s="57"/>
      <c r="Y11" s="57"/>
      <c r="Z11" s="57"/>
      <c r="AA11" s="42"/>
      <c r="AB11" s="42"/>
      <c r="AC11" s="42"/>
      <c r="AD11" s="42"/>
      <c r="AE11" s="42"/>
      <c r="AF11" s="42"/>
      <c r="AG11" s="42"/>
      <c r="AJ11" s="41"/>
    </row>
    <row r="12" spans="1:37">
      <c r="B12" s="42" t="s">
        <v>28</v>
      </c>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J12" s="41"/>
    </row>
    <row r="13" spans="1:37">
      <c r="B13" s="42" t="s">
        <v>80</v>
      </c>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J13" s="41"/>
      <c r="AK13" s="41"/>
    </row>
    <row r="14" spans="1:37">
      <c r="C14" s="60" t="s">
        <v>74</v>
      </c>
      <c r="D14" s="60"/>
      <c r="AJ14" s="41"/>
      <c r="AK14" s="41"/>
    </row>
    <row r="15" spans="1:37" ht="25.5" customHeight="1">
      <c r="C15" s="111" t="s">
        <v>75</v>
      </c>
      <c r="D15" s="111"/>
      <c r="E15" s="112"/>
      <c r="F15" s="112"/>
      <c r="G15" s="112"/>
      <c r="H15" s="112"/>
      <c r="I15" s="112"/>
      <c r="J15" s="112"/>
      <c r="K15" s="112"/>
      <c r="L15" s="112"/>
      <c r="M15" s="112"/>
      <c r="N15" s="112"/>
      <c r="O15" s="112"/>
      <c r="P15" s="112"/>
      <c r="Q15" s="112"/>
      <c r="R15" s="112"/>
      <c r="S15" s="112"/>
      <c r="T15" s="112"/>
      <c r="U15" s="112"/>
      <c r="V15" s="112"/>
      <c r="W15" s="112"/>
      <c r="X15" s="112"/>
      <c r="AJ15" s="41"/>
      <c r="AK15" s="41"/>
    </row>
    <row r="16" spans="1:37">
      <c r="AJ16" s="41"/>
      <c r="AK16" s="41"/>
    </row>
    <row r="17" spans="36:37">
      <c r="AJ17" s="41"/>
      <c r="AK17" s="41"/>
    </row>
    <row r="18" spans="36:37">
      <c r="AJ18" s="41"/>
      <c r="AK18" s="41"/>
    </row>
    <row r="19" spans="36:37">
      <c r="AJ19" s="41"/>
      <c r="AK19" s="41"/>
    </row>
    <row r="20" spans="36:37">
      <c r="AJ20" s="41"/>
      <c r="AK20" s="41"/>
    </row>
    <row r="21" spans="36:37">
      <c r="AJ21" s="41"/>
    </row>
    <row r="22" spans="36:37">
      <c r="AJ22" s="41"/>
    </row>
    <row r="23" spans="36:37">
      <c r="AJ23" s="41"/>
    </row>
    <row r="24" spans="36:37">
      <c r="AJ24" s="41"/>
    </row>
    <row r="25" spans="36:37">
      <c r="AJ25" s="41"/>
    </row>
    <row r="26" spans="36:37">
      <c r="AJ26" s="41"/>
    </row>
    <row r="27" spans="36:37">
      <c r="AJ27" s="41"/>
    </row>
    <row r="28" spans="36:37">
      <c r="AJ28" s="41"/>
    </row>
    <row r="29" spans="36:37">
      <c r="AJ29" s="41"/>
    </row>
    <row r="30" spans="36:37">
      <c r="AJ30" s="41"/>
    </row>
    <row r="31" spans="36:37">
      <c r="AJ31" s="41"/>
    </row>
    <row r="32" spans="36:37">
      <c r="AJ32" s="41"/>
    </row>
    <row r="33" spans="36:36">
      <c r="AJ33" s="41"/>
    </row>
  </sheetData>
  <mergeCells count="40">
    <mergeCell ref="B2:AG2"/>
    <mergeCell ref="B4:B8"/>
    <mergeCell ref="C4:C8"/>
    <mergeCell ref="D4:D8"/>
    <mergeCell ref="E4:E8"/>
    <mergeCell ref="F4:F8"/>
    <mergeCell ref="G4:O4"/>
    <mergeCell ref="P4:P8"/>
    <mergeCell ref="Q4:Q8"/>
    <mergeCell ref="S4:AF4"/>
    <mergeCell ref="AG4:AG8"/>
    <mergeCell ref="G5:H5"/>
    <mergeCell ref="AA6:AA8"/>
    <mergeCell ref="AB6:AB8"/>
    <mergeCell ref="I5:I8"/>
    <mergeCell ref="J5:J8"/>
    <mergeCell ref="C15:D15"/>
    <mergeCell ref="E15:X15"/>
    <mergeCell ref="R4:R8"/>
    <mergeCell ref="Y7:Y8"/>
    <mergeCell ref="Z7:Z8"/>
    <mergeCell ref="K5:K8"/>
    <mergeCell ref="V7:V8"/>
    <mergeCell ref="W7:X7"/>
    <mergeCell ref="B1:AH1"/>
    <mergeCell ref="G6:G8"/>
    <mergeCell ref="H6:H8"/>
    <mergeCell ref="S6:S8"/>
    <mergeCell ref="T6:T8"/>
    <mergeCell ref="U6:U8"/>
    <mergeCell ref="L5:L8"/>
    <mergeCell ref="M5:M8"/>
    <mergeCell ref="N5:O7"/>
    <mergeCell ref="S5:Z5"/>
    <mergeCell ref="AA5:AF5"/>
    <mergeCell ref="V6:X6"/>
    <mergeCell ref="Y6:Z6"/>
    <mergeCell ref="AC6:AC8"/>
    <mergeCell ref="AD6:AD8"/>
    <mergeCell ref="AE6:AF7"/>
  </mergeCells>
  <phoneticPr fontId="4"/>
  <conditionalFormatting sqref="D9:E9 G9:J9 M9">
    <cfRule type="cellIs" dxfId="3" priority="5" operator="equal">
      <formula>""</formula>
    </cfRule>
  </conditionalFormatting>
  <conditionalFormatting sqref="P9:R9">
    <cfRule type="cellIs" dxfId="2" priority="1" operator="equal">
      <formula>""</formula>
    </cfRule>
  </conditionalFormatting>
  <conditionalFormatting sqref="V9">
    <cfRule type="cellIs" dxfId="1" priority="4" operator="equal">
      <formula>""</formula>
    </cfRule>
  </conditionalFormatting>
  <conditionalFormatting sqref="Y9:Z9">
    <cfRule type="cellIs" dxfId="0" priority="3" operator="equal">
      <formula>""</formula>
    </cfRule>
  </conditionalFormatting>
  <dataValidations count="2">
    <dataValidation type="list" allowBlank="1" showInputMessage="1" showErrorMessage="1" sqref="K9" xr:uid="{43868E1E-AF28-47F0-A6C1-AD168212A347}">
      <formula1>"0,1"</formula1>
    </dataValidation>
    <dataValidation type="list" allowBlank="1" showInputMessage="1" showErrorMessage="1" sqref="R9" xr:uid="{044A4098-DABE-41C2-BF6C-05B80D79FB5F}">
      <formula1>$AJ$4:$AJ$5</formula1>
    </dataValidation>
  </dataValidations>
  <printOptions horizontalCentered="1" verticalCentered="1"/>
  <pageMargins left="0.19685039370078741" right="0.19685039370078741" top="0.59055118110236227" bottom="0.59055118110236227" header="0.31496062992125984" footer="0.31496062992125984"/>
  <pageSetup paperSize="9" scale="6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3金銭出納簿（様式第19号）</vt:lpstr>
      <vt:lpstr>5実施状況整理票（様式21別紙１）</vt:lpstr>
      <vt:lpstr>'3金銭出納簿（様式第19号）'!Print_Area</vt:lpstr>
      <vt:lpstr>'5実施状況整理票（様式21別紙１）'!Print_Area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堀田</dc:creator>
  <cp:lastModifiedBy>HAYAMI</cp:lastModifiedBy>
  <cp:lastPrinted>2023-07-18T09:24:56Z</cp:lastPrinted>
  <dcterms:created xsi:type="dcterms:W3CDTF">2023-07-10T11:36:48Z</dcterms:created>
  <dcterms:modified xsi:type="dcterms:W3CDTF">2024-07-01T02:11:07Z</dcterms:modified>
</cp:coreProperties>
</file>